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fileSharing readOnlyRecommended="1"/>
  <workbookPr filterPrivacy="1" backupFile="1" defaultThemeVersion="124226"/>
  <xr:revisionPtr revIDLastSave="0" documentId="13_ncr:1_{191B66A4-CD2F-4EAF-A8C1-9BEDC50D5638}" xr6:coauthVersionLast="47" xr6:coauthVersionMax="47" xr10:uidLastSave="{00000000-0000-0000-0000-000000000000}"/>
  <bookViews>
    <workbookView xWindow="-120" yWindow="-120" windowWidth="20730" windowHeight="11160" tabRatio="976" xr2:uid="{00000000-000D-0000-FFFF-FFFF00000000}"/>
  </bookViews>
  <sheets>
    <sheet name="ПЕРЕЧЕНЬ " sheetId="12" r:id="rId1"/>
    <sheet name="ГОРЕЛКИ" sheetId="9" r:id="rId2"/>
    <sheet name="КОМПЛЕКТАЦИЯ" sheetId="13" r:id="rId3"/>
    <sheet name="УКДО" sheetId="2" r:id="rId4"/>
    <sheet name="СТВ - СТВК" sheetId="3" r:id="rId5"/>
    <sheet name="КДО - ГЕККТРОН" sheetId="1" r:id="rId6"/>
    <sheet name="БЕНДЕР - СТАВРОС-ПОЛАРУС" sheetId="4" r:id="rId7"/>
    <sheet name="КВН" sheetId="6" r:id="rId8"/>
    <sheet name="СТВ ЭКОНОМ- УСТВ" sheetId="5" r:id="rId9"/>
    <sheet name="ПАРОГЕНЕРАТОРЫ" sheetId="7" r:id="rId10"/>
    <sheet name="КОТЛЫ ТТ И ПЕЧИ" sheetId="8" r:id="rId11"/>
    <sheet name="ЗАПЧАСТИ" sheetId="11" r:id="rId12"/>
  </sheet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4" l="1"/>
  <c r="C10" i="3"/>
  <c r="C6" i="1"/>
  <c r="C8" i="1"/>
  <c r="C37" i="4"/>
  <c r="C36" i="4"/>
  <c r="C32" i="4"/>
  <c r="C9" i="1"/>
  <c r="C10" i="8" l="1"/>
  <c r="C9" i="8"/>
  <c r="C8" i="8"/>
  <c r="C7" i="8"/>
  <c r="C6" i="8"/>
  <c r="C5" i="8"/>
  <c r="C4" i="8"/>
  <c r="C9" i="7"/>
  <c r="C8" i="7"/>
  <c r="C7" i="7"/>
  <c r="C6" i="7"/>
  <c r="C5" i="7"/>
  <c r="C4" i="7"/>
  <c r="C6" i="5"/>
  <c r="C5" i="5"/>
  <c r="C4" i="5"/>
  <c r="C12" i="5"/>
  <c r="C11" i="5"/>
  <c r="C10" i="5"/>
  <c r="C18" i="5"/>
  <c r="C17" i="5"/>
  <c r="C16" i="5"/>
  <c r="C9" i="6"/>
  <c r="C8" i="6"/>
  <c r="C7" i="6"/>
  <c r="C6" i="6"/>
  <c r="C5" i="6"/>
  <c r="C4" i="6"/>
  <c r="C16" i="6"/>
  <c r="C15" i="6"/>
  <c r="C14" i="6"/>
  <c r="C13" i="6"/>
  <c r="C28" i="4"/>
  <c r="C27" i="4"/>
  <c r="C22" i="4"/>
  <c r="C21" i="4"/>
  <c r="C20" i="4"/>
  <c r="C19" i="4"/>
  <c r="C15" i="4"/>
  <c r="C14" i="4"/>
  <c r="C13" i="4"/>
  <c r="C12" i="4"/>
  <c r="C8" i="4"/>
  <c r="C7" i="4"/>
  <c r="C6" i="4"/>
  <c r="C5" i="4"/>
  <c r="C4" i="4"/>
  <c r="C21" i="1"/>
  <c r="C20" i="1"/>
  <c r="C19" i="1"/>
  <c r="C18" i="1"/>
  <c r="C17" i="1"/>
  <c r="C13" i="1"/>
  <c r="C12" i="1"/>
  <c r="C11" i="1"/>
  <c r="C10" i="1"/>
  <c r="C7" i="1"/>
  <c r="C5" i="1"/>
  <c r="C4" i="1"/>
  <c r="C20" i="3"/>
  <c r="C19" i="3"/>
  <c r="C18" i="3"/>
  <c r="C17" i="3"/>
  <c r="C16" i="3"/>
  <c r="C15" i="3"/>
  <c r="C11" i="3"/>
  <c r="C9" i="3"/>
  <c r="C8" i="3"/>
  <c r="C7" i="3"/>
  <c r="C6" i="3"/>
  <c r="C5" i="3"/>
  <c r="C4" i="3"/>
  <c r="C12" i="2"/>
  <c r="C11" i="2"/>
  <c r="C10" i="2"/>
  <c r="C9" i="2"/>
  <c r="C8" i="2"/>
  <c r="C7" i="2"/>
  <c r="C6" i="2"/>
  <c r="C5" i="2"/>
  <c r="C4" i="2"/>
  <c r="C83" i="9"/>
  <c r="C82" i="9"/>
  <c r="C78" i="9"/>
  <c r="C77" i="9"/>
  <c r="C76" i="9"/>
  <c r="C75" i="9"/>
  <c r="C74" i="9"/>
  <c r="C73" i="9"/>
  <c r="C72" i="9"/>
  <c r="C71" i="9"/>
  <c r="C67" i="9"/>
  <c r="C66" i="9"/>
  <c r="C65" i="9"/>
  <c r="C64" i="9"/>
  <c r="C63" i="9"/>
  <c r="C62" i="9"/>
  <c r="C61" i="9"/>
  <c r="C60" i="9"/>
  <c r="C56" i="9"/>
  <c r="C55" i="9"/>
  <c r="C54" i="9"/>
  <c r="C53" i="9"/>
  <c r="C52" i="9"/>
  <c r="C51" i="9"/>
  <c r="C50" i="9"/>
  <c r="C49" i="9"/>
  <c r="C45" i="9"/>
  <c r="C44" i="9"/>
  <c r="C43" i="9"/>
  <c r="C42" i="9"/>
  <c r="C38" i="9"/>
  <c r="C37" i="9"/>
  <c r="C36" i="9"/>
  <c r="C35" i="9"/>
  <c r="C31" i="9"/>
  <c r="C30" i="9"/>
  <c r="C29" i="9"/>
  <c r="C28" i="9"/>
  <c r="C27" i="9"/>
  <c r="C26" i="9"/>
  <c r="C25" i="9"/>
  <c r="C24" i="9"/>
  <c r="C23" i="9"/>
  <c r="C22" i="9"/>
  <c r="C21" i="9"/>
  <c r="C20" i="9"/>
  <c r="C16" i="9"/>
  <c r="C15" i="9"/>
  <c r="C14" i="9"/>
  <c r="C13" i="9"/>
  <c r="C12" i="9"/>
  <c r="C11" i="9"/>
  <c r="C10" i="9"/>
  <c r="C9" i="9"/>
  <c r="C8" i="9"/>
  <c r="C7" i="9"/>
  <c r="C6" i="9"/>
  <c r="C5" i="9"/>
  <c r="C3" i="8" l="1"/>
  <c r="C3" i="7"/>
  <c r="C12" i="7" s="1"/>
  <c r="C3" i="5"/>
  <c r="C15" i="5" s="1"/>
  <c r="C3" i="6"/>
  <c r="C12" i="6" s="1"/>
  <c r="C3" i="4"/>
  <c r="C35" i="4" s="1"/>
  <c r="C3" i="1"/>
  <c r="C16" i="1" s="1"/>
  <c r="C3" i="2"/>
  <c r="C3" i="3"/>
  <c r="C14" i="3" s="1"/>
  <c r="C81" i="9"/>
  <c r="C70" i="9"/>
  <c r="C59" i="9"/>
  <c r="C48" i="9"/>
  <c r="C41" i="9"/>
  <c r="C34" i="9"/>
  <c r="C19" i="9"/>
  <c r="C25" i="4" l="1"/>
  <c r="C11" i="4"/>
  <c r="C18" i="4"/>
  <c r="C9" i="5"/>
  <c r="C31" i="4"/>
</calcChain>
</file>

<file path=xl/sharedStrings.xml><?xml version="1.0" encoding="utf-8"?>
<sst xmlns="http://schemas.openxmlformats.org/spreadsheetml/2006/main" count="976" uniqueCount="319">
  <si>
    <t>КДО1 (15квт)</t>
  </si>
  <si>
    <t>КДО2 (28квт)</t>
  </si>
  <si>
    <t>КДО3 (35квт)</t>
  </si>
  <si>
    <t>КДО4 (50квт)</t>
  </si>
  <si>
    <t>КДО5 (80квт)</t>
  </si>
  <si>
    <t>КДО6 (100квт)</t>
  </si>
  <si>
    <t>УКДО (5-15квт)</t>
  </si>
  <si>
    <t>СТВ (300квт)</t>
  </si>
  <si>
    <t>СТВ (80-150квт)</t>
  </si>
  <si>
    <t>ГЕКТРОН (30квт)</t>
  </si>
  <si>
    <t>ГЕКТРОН (15квт)</t>
  </si>
  <si>
    <t>ГЕКТРОН (50квт)</t>
  </si>
  <si>
    <t>ГЕКТРОН(100квт)</t>
  </si>
  <si>
    <t>ГЕКТРОН(150квт)</t>
  </si>
  <si>
    <t>КВН6000 (220квт)</t>
  </si>
  <si>
    <t>КВН BURN</t>
  </si>
  <si>
    <t>СТВ (100кг)</t>
  </si>
  <si>
    <t>НОВОПАР (70кг)</t>
  </si>
  <si>
    <t>НОВОПАР (100кг)</t>
  </si>
  <si>
    <t>НОВОПАР (200кг)</t>
  </si>
  <si>
    <t>НОВОПАР (250кг)</t>
  </si>
  <si>
    <t>СТВ (150кг)</t>
  </si>
  <si>
    <t>СТВ (200кг)</t>
  </si>
  <si>
    <t>СТВ (250кг)</t>
  </si>
  <si>
    <t>СТВ (350кг)</t>
  </si>
  <si>
    <t>СТВ (500кг)</t>
  </si>
  <si>
    <t>СТВ (600кг)</t>
  </si>
  <si>
    <t>УКДО 60 (50квт) двухконтурный</t>
  </si>
  <si>
    <t>СТАВРОС ПРО (50квт)</t>
  </si>
  <si>
    <t>АГМ 5-20</t>
  </si>
  <si>
    <t>АГМ 10-35</t>
  </si>
  <si>
    <t>АГМ 10-50</t>
  </si>
  <si>
    <t>АГМ 50-100</t>
  </si>
  <si>
    <t>ГОРЕЛКИ БЕРТА</t>
  </si>
  <si>
    <t>БЕРТА 50</t>
  </si>
  <si>
    <t>БЕРТА 100</t>
  </si>
  <si>
    <t>СТВ ТТ (150квт)</t>
  </si>
  <si>
    <t>СТВ ТТ (50квт)</t>
  </si>
  <si>
    <t>ЭНЕРГИЯ ТТ (10квт)</t>
  </si>
  <si>
    <t xml:space="preserve">ЭНЕРГИЯ ТТ (18квт) </t>
  </si>
  <si>
    <t>------------</t>
  </si>
  <si>
    <t>КДО nano (5-10 квт)</t>
  </si>
  <si>
    <t>-------------</t>
  </si>
  <si>
    <t>СТАВРОС (5-30квт) автомат</t>
  </si>
  <si>
    <t>СТАВРОС (10-50квт) автомат</t>
  </si>
  <si>
    <t>СТАВРОС (100квт) автомат</t>
  </si>
  <si>
    <t>СТАВРОС(134квт) автомат</t>
  </si>
  <si>
    <t>БЕНДР Б4 (80квт) автомат</t>
  </si>
  <si>
    <t>длина
 с горелкой/
автоматикой</t>
  </si>
  <si>
    <t>БЕНДР Б2 (30квт) автомат</t>
  </si>
  <si>
    <t>80</t>
  </si>
  <si>
    <t>120</t>
  </si>
  <si>
    <t>вес, кг</t>
  </si>
  <si>
    <t>---------------</t>
  </si>
  <si>
    <t>110</t>
  </si>
  <si>
    <t>270</t>
  </si>
  <si>
    <t>25/56</t>
  </si>
  <si>
    <t>250</t>
  </si>
  <si>
    <t>25</t>
  </si>
  <si>
    <t>УКДО 60 (50квт)</t>
  </si>
  <si>
    <t>УКДО 50 (35квт)</t>
  </si>
  <si>
    <t>УКДО 90 (100квт)</t>
  </si>
  <si>
    <t>450</t>
  </si>
  <si>
    <t>130</t>
  </si>
  <si>
    <t>150</t>
  </si>
  <si>
    <t>330</t>
  </si>
  <si>
    <t>35</t>
  </si>
  <si>
    <t>30</t>
  </si>
  <si>
    <t>ПОЛАРУС</t>
  </si>
  <si>
    <t>Поларус Р11М80</t>
  </si>
  <si>
    <t>Поларус Р11М60</t>
  </si>
  <si>
    <t>140</t>
  </si>
  <si>
    <t>50</t>
  </si>
  <si>
    <t>90</t>
  </si>
  <si>
    <t>300</t>
  </si>
  <si>
    <t>БЕНДР Б3 (50квт) автомат</t>
  </si>
  <si>
    <t>БЕНДР Б1 (22квт) автомат</t>
  </si>
  <si>
    <t>230</t>
  </si>
  <si>
    <t>СТВ 3 (200квт)</t>
  </si>
  <si>
    <t>СТВ 2 (100квт)</t>
  </si>
  <si>
    <t>СТВ 1 (50квт)</t>
  </si>
  <si>
    <t>СТВ 4 (400квт)</t>
  </si>
  <si>
    <t>10</t>
  </si>
  <si>
    <t>32/56</t>
  </si>
  <si>
    <t>Клапан 220</t>
  </si>
  <si>
    <t>Уплотнительное кольцо (манжета)</t>
  </si>
  <si>
    <t>Завихритель</t>
  </si>
  <si>
    <t>Электроды</t>
  </si>
  <si>
    <t>Катушка</t>
  </si>
  <si>
    <t>Регулятор (с манометром)</t>
  </si>
  <si>
    <t>Датчик температуры</t>
  </si>
  <si>
    <t>Датчик уровня (ПДУ)</t>
  </si>
  <si>
    <t>ТЭН</t>
  </si>
  <si>
    <t>Фильтр СТ 1</t>
  </si>
  <si>
    <t>Фотодатчик</t>
  </si>
  <si>
    <t>Вентилятор 220 (турбина)</t>
  </si>
  <si>
    <t>Бронепровода</t>
  </si>
  <si>
    <t>200</t>
  </si>
  <si>
    <t>280</t>
  </si>
  <si>
    <t>170</t>
  </si>
  <si>
    <t>Автоматика</t>
  </si>
  <si>
    <t>Форсуночный блок</t>
  </si>
  <si>
    <t>Датчики</t>
  </si>
  <si>
    <t>Насосы и вентиляторы</t>
  </si>
  <si>
    <t>Запчасти</t>
  </si>
  <si>
    <t>ЗИПЫ</t>
  </si>
  <si>
    <t>ДопОпции</t>
  </si>
  <si>
    <t>Трубка подачи топлива</t>
  </si>
  <si>
    <t>Трубка подачи воздуха</t>
  </si>
  <si>
    <t>Компрессоры</t>
  </si>
  <si>
    <t>ЗИП универсальный (катушка + электроды + пду + фотодатчик + завихритель + форсунка)</t>
  </si>
  <si>
    <t>ЗИП минимальный (катушка + электроды + пду + фотодатчик)</t>
  </si>
  <si>
    <t>ЗИП максимум (катушка + электроды +  пду + фотодатчик + завихритель + форсунка+ бронепровода + резинка)</t>
  </si>
  <si>
    <t>Система фильтрации</t>
  </si>
  <si>
    <t>Подогрев топливной магистрали</t>
  </si>
  <si>
    <t>Запальная дизельная ступень</t>
  </si>
  <si>
    <t>Термопара</t>
  </si>
  <si>
    <t>Форсуночный узел в сборе</t>
  </si>
  <si>
    <t>Плата  автомат</t>
  </si>
  <si>
    <t>Вентилятор 220 (турбина 500 Вт)</t>
  </si>
  <si>
    <t>СТАВРОС М (10-50квт) автомат</t>
  </si>
  <si>
    <t>Розничная цена</t>
  </si>
  <si>
    <t>ширина,мм</t>
  </si>
  <si>
    <t>высота,мм</t>
  </si>
  <si>
    <t>название изделия (мощность, кВт)</t>
  </si>
  <si>
    <t>ГНОМ НАНО (5-20)</t>
  </si>
  <si>
    <t>ГНОМ ЭКОНОМ (10-35)</t>
  </si>
  <si>
    <t>ГНОМ 1 (10-50)</t>
  </si>
  <si>
    <t>ГНОМ 2(50-100)</t>
  </si>
  <si>
    <t>ГНОМ 3 (100-150)</t>
  </si>
  <si>
    <t>ГНОМ 200  (200)</t>
  </si>
  <si>
    <t>ГНОМ 4 (150-300)</t>
  </si>
  <si>
    <t>ГНОМ 5 (300-350)</t>
  </si>
  <si>
    <t>ГНОМ 6 (400-650)</t>
  </si>
  <si>
    <t>ГНОМ 7 (1000)</t>
  </si>
  <si>
    <t>ГНОМ 8 (1500)</t>
  </si>
  <si>
    <t>ГНОМ 9  (2000)</t>
  </si>
  <si>
    <t>ЭКО ДЖЕТ 20 (5-20)</t>
  </si>
  <si>
    <t>ЭКО ДЖЕТ  35 (10-35)</t>
  </si>
  <si>
    <t>ЭКО ДЖЕТ 50 (10-50)</t>
  </si>
  <si>
    <t>ЭКО ДЖЕТ 100 (50-100)</t>
  </si>
  <si>
    <t>ГНОМ ПРО 20 (5-20)</t>
  </si>
  <si>
    <t>ГНОМ ПРО 35 (10-35)</t>
  </si>
  <si>
    <t>ГНОМ ПРО 50 (10-50)</t>
  </si>
  <si>
    <t>ГНОМ ПРО 100 (50-100)</t>
  </si>
  <si>
    <t>ГНОМ ПРО 150 (100-150)</t>
  </si>
  <si>
    <t>ГНОМ ПРО 200 (200)</t>
  </si>
  <si>
    <t>ГНОМ ПРО 300 (150-300)</t>
  </si>
  <si>
    <t>ГНОМ ПРО 350 (300-350)</t>
  </si>
  <si>
    <t>ГНОМЭКОНОМ (10-35)</t>
  </si>
  <si>
    <t>ГНОМ 2 (50-100)</t>
  </si>
  <si>
    <t>ГНОМ 200 (200)</t>
  </si>
  <si>
    <t>ГНОМ ST 20 (5-20)</t>
  </si>
  <si>
    <t>ГНОМ ST 35 (10-35)</t>
  </si>
  <si>
    <t>ГНОМ ST 50 (10-50)</t>
  </si>
  <si>
    <t>ГНОМ ST 100 (50-100)</t>
  </si>
  <si>
    <t>ГНОМ ST 150 (100-150)</t>
  </si>
  <si>
    <t>ГНОМ ST  200 (200)</t>
  </si>
  <si>
    <t>ГНОМ ST  300 (150-300)</t>
  </si>
  <si>
    <t>ГНОМ ST  350 (300-350)</t>
  </si>
  <si>
    <t>ств 10 (1000 квт)</t>
  </si>
  <si>
    <t>ЭНЕРГИЯ ТТ (15квт) в УК</t>
  </si>
  <si>
    <t>НОВОПАР (500кг)</t>
  </si>
  <si>
    <t>НОВОПАР (750кг)</t>
  </si>
  <si>
    <t>длина,
мм</t>
  </si>
  <si>
    <t>диаметр труб
(вход/выход)
системы отопления, мм</t>
  </si>
  <si>
    <t>диаметр 
дымохода, мм</t>
  </si>
  <si>
    <t>Краткое описание товара</t>
  </si>
  <si>
    <t>Внешний вид</t>
  </si>
  <si>
    <t>Вариации комплектации горелок (указываются при заказе):
Стандарт + 16 000 р.
Все включено + 32 000 р.</t>
  </si>
  <si>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5"/>
        <color theme="1"/>
        <rFont val="Calibri"/>
        <family val="2"/>
        <scheme val="minor"/>
      </rPr>
      <t>Особенности горелок:</t>
    </r>
    <r>
      <rPr>
        <sz val="6.5"/>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5"/>
        <color theme="1"/>
        <rFont val="Calibri"/>
        <family val="2"/>
        <scheme val="minor"/>
      </rPr>
      <t>Виды топлива:</t>
    </r>
    <r>
      <rPr>
        <sz val="6.5"/>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</si>
  <si>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5"/>
        <color theme="1"/>
        <rFont val="Calibri"/>
        <family val="2"/>
        <scheme val="minor"/>
      </rPr>
      <t>Особенности горелок:</t>
    </r>
    <r>
      <rPr>
        <sz val="6.5"/>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5"/>
        <color theme="1"/>
        <rFont val="Calibri"/>
        <family val="2"/>
        <scheme val="minor"/>
      </rPr>
      <t>Виды топлива:</t>
    </r>
    <r>
      <rPr>
        <sz val="6.5"/>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</si>
  <si>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t xml:space="preserve">
</t>
  </si>
  <si>
    <t>длина
 с горелкой/
автоматикой, мм</t>
  </si>
  <si>
    <t>КДО (состав: котел, блок управления, насос подачи топлива, вентилятор наддува)</t>
  </si>
  <si>
    <t>ГЕККТРОН (состав: котел, блок управления, насос подачи топлива, вентилятор наддува)</t>
  </si>
  <si>
    <t xml:space="preserve">Полуавтоматические котлы серии КДО предназначены для отопления  частных домов и промышленных помещений. Котлы данной серии представлены в диапазоне мощностей  от 5 – 100 кВт.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t>
  </si>
  <si>
    <t xml:space="preserve">Полуавтоматические котлы серии ГЕККТРОН предназначены для отопления  частных домов и промышленных помещений. Котлы данной серии представлены в диапазоне мощностей  от 15 – 150 кВт.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t>
  </si>
  <si>
    <t>ГОРЕЛКИ СЕРИИ ГНОМ (состав: горелка, блок автоматики, насос подачи топлива)</t>
  </si>
  <si>
    <t>ГОРЕЛКИ СЕРИИ ГНОМ С ЗАПАЛЬНОЙ ДИЗЕЛЬНОЙ СТУПЕНЬЮ (состав: горелка, блок автоматики, насос подачи топлива)</t>
  </si>
  <si>
    <t>ГОРЕЛКИ АГМ  (состав: горелка, блок автоматики, насос подачи топлива)</t>
  </si>
  <si>
    <t>ГОРЕЛКИ ЭКО ДЖЕТ (состав: горелка, блок автоматики, насос подачи топлива)</t>
  </si>
  <si>
    <t>ГНОМ ПРО  (состав: горелка, блок автоматики, насос подачи топлива)</t>
  </si>
  <si>
    <r>
      <t>ГНОМ МОНОБЛОК  (</t>
    </r>
    <r>
      <rPr>
        <b/>
        <u/>
        <sz val="14"/>
        <rFont val="Calibri"/>
        <family val="2"/>
        <charset val="204"/>
        <scheme val="minor"/>
      </rPr>
      <t>"ВСЕ ВКЛЮЧЕНО") (состав: горелка, блок автоматики, насос подачи топлива)</t>
    </r>
  </si>
  <si>
    <t>ГНОМ ST (состав: горелка, блок автоматики, насос подачи топлива)</t>
  </si>
  <si>
    <t>УКДО (состав: котел, горелка, блок автоматики, насос подачи топлива)</t>
  </si>
  <si>
    <t>УКДО 50 (35квт) 
в утепленном корпусе</t>
  </si>
  <si>
    <t>ПЕРЕЧЕНЬ ОТОПИТЕЛЬНОГО ОБОРУДОВАНИЯ:</t>
  </si>
  <si>
    <t>ГОРЕЛКИ</t>
  </si>
  <si>
    <t>ПОЛУАВТОМАТИЧЕСКИЕ КОТЛЫ СЕРИИ  КДО, ГЕККТРОН</t>
  </si>
  <si>
    <t>АВТОМАТИЧЕСКИЕ КОТЛЫ СЕРИИ СТВ, 
УНИВЕРСАЛЬНЫЕ АВТОМАТИЧЕСКИЕ КОТЛЫ СЕРИИ СТВ К</t>
  </si>
  <si>
    <t>АВТОМАТИЧЕСКИЕ КОТЛЫ СЕРИИ УКДО</t>
  </si>
  <si>
    <t>ПОЛУАВТОМАТИЧЕСКИЕ КАЛОРИФЕРЫ БЕНДЕР, СТАВРОС, ПОЛАРУС</t>
  </si>
  <si>
    <t>АВТОМАТИЧЕСКИЕ КАЛОРИФЕРЫ СЕРИИ КВН</t>
  </si>
  <si>
    <t>АВТОМАТИЧЕСКИЕ КОТЛЫ СЕРИИ СТВ ЭКОНОМ,  УСТВ</t>
  </si>
  <si>
    <t>АВТОМАТИЧЕСКИЕ ПАРОГЕНЕРАТОРЫ СЕРИИ НОВОПАР, СТВ</t>
  </si>
  <si>
    <t>ТВЕРДОТОПЛИВНЫЕ КОТЛЫ</t>
  </si>
  <si>
    <t>ЗАПЧАСТИ И КОМПЛЕКТУЮЩИЕ</t>
  </si>
  <si>
    <t>СТВ  (состав: котел, горелка, блок автоматики, насос подачи топлива)</t>
  </si>
  <si>
    <t>СТВ К  (состав: котел, горелка, блок автоматики, насос подачи топлива)</t>
  </si>
  <si>
    <r>
      <t xml:space="preserve">Водогрейный котел STV К работает как на жидком, так и на твердом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t>
    </r>
    <r>
      <rPr>
        <b/>
        <sz val="8"/>
        <color theme="1"/>
        <rFont val="Calibri"/>
        <family val="2"/>
        <charset val="204"/>
        <scheme val="minor"/>
      </rPr>
      <t>Функционал котла:</t>
    </r>
    <r>
      <rPr>
        <sz val="8"/>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t>
    </r>
  </si>
  <si>
    <r>
      <t xml:space="preserve">СТВ К 49 (49 квт) </t>
    </r>
    <r>
      <rPr>
        <sz val="8"/>
        <color theme="1"/>
        <rFont val="Calibri"/>
        <family val="2"/>
        <charset val="204"/>
        <scheme val="minor"/>
      </rPr>
      <t>(модель 2020 г)</t>
    </r>
  </si>
  <si>
    <r>
      <t xml:space="preserve">СТВ К 95 (95 квт) </t>
    </r>
    <r>
      <rPr>
        <sz val="8"/>
        <color theme="1"/>
        <rFont val="Calibri"/>
        <family val="2"/>
        <charset val="204"/>
        <scheme val="minor"/>
      </rPr>
      <t>(модель 2020 г)</t>
    </r>
  </si>
  <si>
    <t>СТВ К 50 (50 квт)</t>
  </si>
  <si>
    <t>СТВ К 100 (100 квт)</t>
  </si>
  <si>
    <t>СТВ К 200 (200 квт)</t>
  </si>
  <si>
    <t>СТВ К 500 (500 квт)</t>
  </si>
  <si>
    <t>КВН - ЕВРО50 (50квт)</t>
  </si>
  <si>
    <t>КВН - ЕВРО80 (80квт)</t>
  </si>
  <si>
    <t>КВН - ЕВРО100 (100квт)</t>
  </si>
  <si>
    <t>КВН - ЕВРО150 (150квт)</t>
  </si>
  <si>
    <t>КВН - УКДО (35 квт)</t>
  </si>
  <si>
    <r>
      <t xml:space="preserve">Автоматические воздухонагреватели на жидком топливе  КВН  предназначены для отопления производственных  помещений. Яркой особенностью является полностью автоматическая работа, быстрое наполнение помещения нагретым воздухом, а также возможность использования воздухонагревателя на отработанном масле в холодное время года для отопления, а в летний период – для охлаждения (вентиляции) объекта!
</t>
    </r>
    <r>
      <rPr>
        <b/>
        <sz val="6.5"/>
        <color theme="1"/>
        <rFont val="Calibri"/>
        <family val="2"/>
        <scheme val="minor"/>
      </rPr>
      <t>Функционал котла:</t>
    </r>
    <r>
      <rPr>
        <sz val="6.5"/>
        <color theme="1"/>
        <rFont val="Calibri"/>
        <family val="2"/>
        <scheme val="minor"/>
      </rPr>
      <t xml:space="preserve">
контроль заданной температуры теплоносителя
управление циркуляционным насосом 
защита от закипания
режим работы старт/стоп
9 аварийных пусков горелки в случае  срыва пламени
плавная регулировка мощности горелки</t>
    </r>
  </si>
  <si>
    <t>КВН ЕВРО</t>
  </si>
  <si>
    <t>ЦЕНА ПО ЗАПРОСУ</t>
  </si>
  <si>
    <t>СТВ ЭКОНОМ (10-30квт)</t>
  </si>
  <si>
    <t>СТВ ЭКОНОМ (40-60 квт)</t>
  </si>
  <si>
    <t>СТВ ЭКОНОМ (70-100 квт)</t>
  </si>
  <si>
    <t>УСТВ (10-30квт)</t>
  </si>
  <si>
    <t>УСТВ(40-60 квт)</t>
  </si>
  <si>
    <t>УСТВ (70-100 квт)</t>
  </si>
  <si>
    <t>СТАВРОС  М (5-30квт) автомат</t>
  </si>
  <si>
    <t>СТАВРОС М (100квт) автомат</t>
  </si>
  <si>
    <t>СТАВРОС М (134квт) автомат</t>
  </si>
  <si>
    <t>СТАВРОС ПРО (35квт)</t>
  </si>
  <si>
    <t>СТАВРОС (50 квт) горелка автомат</t>
  </si>
  <si>
    <t xml:space="preserve">ЭНЕРГИЯ ТТ (15квт) </t>
  </si>
  <si>
    <t>ЭНЕРГИЯ ТТ (18квт) в УК</t>
  </si>
  <si>
    <r>
      <t xml:space="preserve">Универсальные котлы серии УКДО предназначены для отопления больших промышленных помещений. Котлы данной серии представлены в диапазоне мощностей  от 5 –100 кВт, но для достижения большей мощности котлы данной модели можно использовать в каскаде. Для управления работой котла используется электронный блок управления  находящийся на лицевой панели котла. С его помощью осуществляется включение/переза-пуск/выключение котла, выбор сезона года, выбор режима работы контура ГВС, а так же визуальный контроль с помощью индикаторов режима работы котла. Дополнительные сервисные функции реализуются c помощью выносного термостата, устанавливаемого в обогреваемом помещении. Термостат подсоединяется к котлу с помощью кабеля. Применение горелки ГНОМ позволяет обеспечить высокий КПД котла, полное сгорание топлива, высокую экологическую безопасность и высокую экономичность в потреблении топлива.
</t>
    </r>
    <r>
      <rPr>
        <b/>
        <sz val="7"/>
        <color theme="1"/>
        <rFont val="Calibri"/>
        <family val="2"/>
        <charset val="204"/>
        <scheme val="minor"/>
      </rPr>
      <t>Функционал котла:</t>
    </r>
    <r>
      <rPr>
        <sz val="6"/>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</si>
  <si>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
        <color theme="1"/>
        <rFont val="Calibri"/>
        <family val="2"/>
        <charset val="204"/>
        <scheme val="minor"/>
      </rPr>
      <t>Виды топлива:</t>
    </r>
    <r>
      <rPr>
        <sz val="6"/>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</si>
  <si>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r>
      <rPr>
        <b/>
        <sz val="6"/>
        <color theme="1"/>
        <rFont val="Calibri"/>
        <family val="2"/>
        <charset val="204"/>
        <scheme val="minor"/>
      </rPr>
      <t>Виды топлива:</t>
    </r>
    <r>
      <rPr>
        <sz val="6"/>
        <color theme="1"/>
        <rFont val="Calibri"/>
        <family val="2"/>
        <scheme val="minor"/>
      </rPr>
      <t xml:space="preserve">
Сырая нефть, Масла всех видов, включая отработанные:
           -Моторное масло,Трансмиссионное масло,
           -Трансформаторное масло, Гидравлические масла,  Декстроны (ATF), Дизельное топливо,  Пиролизное топливо из шин, Тормозные и промывочные жидкости, Жидкие гудроны и нефтешламы,  Мазуты марок М 40-100.  Различные смеси вышеперечисленных жидкостей</t>
    </r>
  </si>
  <si>
    <r>
      <t xml:space="preserve">Горелки Гном предназначены для высокоэффективного сжигания различных видов жидкого топлива. Горелки Гном адаптированы для работы с мобильными и стационарными тепло генераторами и водогрейными кот-лами любых производителей. Универсальное посадочное место облегчает монтаж и обслуживание горелки. Горелки поставляются полностью настроенными и готовыми к работе.
</t>
    </r>
    <r>
      <rPr>
        <b/>
        <sz val="6"/>
        <color theme="1"/>
        <rFont val="Calibri"/>
        <family val="2"/>
        <charset val="204"/>
        <scheme val="minor"/>
      </rPr>
      <t>Особенности горелок:</t>
    </r>
    <r>
      <rPr>
        <sz val="6"/>
        <color theme="1"/>
        <rFont val="Calibri"/>
        <family val="2"/>
        <scheme val="minor"/>
      </rPr>
      <t xml:space="preserve">
100% заводской контроль качества. Надежные Российские комплектующие. Все функциональные части горелки легкодоступны  для обслуживания без полного демонтажа горелки. Электронный блок управления специально разработан для данной модели горелок оборонным заводом СИГНАЛ. Трансформатор поджига универсальный
Мощность от 10 до 2000 кВт.
</t>
    </r>
  </si>
  <si>
    <t>Неавтоматическая горелка</t>
  </si>
  <si>
    <t>БЕНДЕР  (состав: теплогенератор, блок автоматики, вентилятор наддува)</t>
  </si>
  <si>
    <r>
      <t xml:space="preserve">Калорифер СтавРос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СтавРос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t>
    </r>
    <r>
      <rPr>
        <b/>
        <sz val="7"/>
        <color theme="1"/>
        <rFont val="Calibri"/>
        <family val="2"/>
        <charset val="204"/>
        <scheme val="minor"/>
      </rPr>
      <t>Преимущества Калорифера серии СтавРос:</t>
    </r>
    <r>
      <rPr>
        <sz val="7"/>
        <color theme="1"/>
        <rFont val="Calibri"/>
        <family val="2"/>
        <scheme val="minor"/>
      </rPr>
      <t xml:space="preserve">
Не требует установки горелки</t>
    </r>
  </si>
  <si>
    <r>
      <t xml:space="preserve">Теплогенератор БЕНДЕР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 Для эксплуатации теплогенератора Бендер необходима установка дымохода.
</t>
    </r>
    <r>
      <rPr>
        <b/>
        <sz val="6"/>
        <color theme="1"/>
        <rFont val="Calibri"/>
        <family val="2"/>
        <charset val="204"/>
        <scheme val="minor"/>
      </rPr>
      <t>Технические характеристики котлов данной модели:</t>
    </r>
    <r>
      <rPr>
        <sz val="6"/>
        <color theme="1"/>
        <rFont val="Calibri"/>
        <family val="2"/>
        <scheme val="minor"/>
      </rPr>
      <t xml:space="preserve">
Обогрев до 900-4000 м3;
 Не требует установки горелки;
Инфракрасное излучение или вентилятор для циркуляции воздуха;
Любой вид отработанного масла;
 Незаменим для сервисных центров, СТО, гаражей;
 Они просты и эффективны в эксплуатации.
Низкая стоимость, минимум автоматики, простота и надёжность, компактные размеры. Они легко монтируются и не требуют специального технического обслуживания.</t>
    </r>
  </si>
  <si>
    <t>СТАВРОС (состав: калорифер, блок автоматики, вентилятор наддува)</t>
  </si>
  <si>
    <t>СТАВРОС  М (состав: калорифер, блок автоматики, вентилятор наддува)</t>
  </si>
  <si>
    <t>СТАВРОС  ПРО  (состав: калорифер, блок автоматики, вентилятор наддува)</t>
  </si>
  <si>
    <t>СТАВРОС  АВТОМАТ  (состав: калорифер, горелка, блок автоматики, вентилятор наддува)</t>
  </si>
  <si>
    <r>
      <t xml:space="preserve">Водогрейный котел STV работает на жидком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и т.д.
</t>
    </r>
    <r>
      <rPr>
        <b/>
        <sz val="8"/>
        <color theme="1"/>
        <rFont val="Calibri"/>
        <family val="2"/>
        <charset val="204"/>
        <scheme val="minor"/>
      </rPr>
      <t>Функционал котла:</t>
    </r>
    <r>
      <rPr>
        <sz val="8"/>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  горелки</t>
    </r>
  </si>
  <si>
    <r>
      <t xml:space="preserve">Калорифер СтавРос имеет в своем составе горелку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СтавРос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t>
    </r>
    <r>
      <rPr>
        <b/>
        <sz val="6"/>
        <color theme="1"/>
        <rFont val="Calibri"/>
        <family val="2"/>
        <charset val="204"/>
        <scheme val="minor"/>
      </rPr>
      <t>Преимущества Калорифера серии СтавРос:</t>
    </r>
    <r>
      <rPr>
        <sz val="6"/>
        <color theme="1"/>
        <rFont val="Calibri"/>
        <family val="2"/>
        <scheme val="minor"/>
      </rPr>
      <t xml:space="preserve">
Установка горелки повышает возможности данного калорифера </t>
    </r>
  </si>
  <si>
    <t xml:space="preserve">Калорифер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t>
  </si>
  <si>
    <t>КВН  (состав: калорифер, горелка , блок автоматики, насос подачи топлива, вентилятор наддува)</t>
  </si>
  <si>
    <t>Калорифер ЕВРО не требует установки горелки и чаши . Тепло поступает в помещение в виде инфракрасного излучения или при наличии дополнительного
вентилятора – как поток теплого воздуха(t 100-300 гр. c).
Для эксплуатации калорифера на отработанном масле необходима установка дымохода. Горловина дымохода должна выступать над крышей на 1 м или над коньком здания на 0,5 м. Длина дымохода должна быть не менее 4 метров.
Преимущества Калорифера серии ЕВРО:
Не требует установки горелки</t>
  </si>
  <si>
    <r>
      <t xml:space="preserve">Водогрейный котел STV работает на жидком топливе. Данная модель является лучшей для отопления зданий и помещений различного назначения. Его можно использовать для отопления производственных цехов, автосервисов, складов, теплиц, индивидуальных коттеджей и т.д.
</t>
    </r>
    <r>
      <rPr>
        <b/>
        <sz val="6"/>
        <color theme="1"/>
        <rFont val="Calibri"/>
        <family val="2"/>
        <charset val="204"/>
        <scheme val="minor"/>
      </rPr>
      <t>Функционал котла:</t>
    </r>
    <r>
      <rPr>
        <sz val="6"/>
        <color theme="1"/>
        <rFont val="Calibri"/>
        <family val="2"/>
        <scheme val="minor"/>
      </rPr>
      <t xml:space="preserve">
контроль заданной температуры теплоносителя
регулировка гистерезиса теплоносителя от 1 до 100 с 
управление циркуляционным насосом 
защита от закипания
режим работы старт/стоп
9 аварийных пусков горелки в случае  срыва пламени
регулируемый наддув вторичного  воздуха
плавная регулировка мощности  горелки</t>
    </r>
  </si>
  <si>
    <t>СТВ ЭКОНОМ  (состав: котел, горелка гном, блок автоматики, насос подачи топлива)</t>
  </si>
  <si>
    <t>УСТВ  (состав: котел, горелка гном АГМ, блок автоматики, насос подачи топлива)</t>
  </si>
  <si>
    <t>ПАРОГЕНЕРАТОРЫ НОВОПАР  (состав: парогенератор, горелка, блок автоматики под парогенератор, насос подачи топлива)</t>
  </si>
  <si>
    <t>ПАРОГЕНЕРАТОРЫ СТВ  (состав: парогенератор, горелка, блок автоматики под парогенератор, насос подачи топлива)</t>
  </si>
  <si>
    <r>
      <t xml:space="preserve">Автоматический котел-парообразователь жидкотопливный горизонтального исполнения предназначен для выработки насыщенного водяного пара с температурой до 115 °С* (до 150 град.С), с давлением выше атмосферного за счет теплоты, выделяющейся в результате использования энергии горения топлива.
Парогенераторы обладают рядом преимуществ:
Большая площадь контакта магистрали рабочего тела и поверхности топки обеспечивает быстрый вход агрегата в рабочий режим (в течение нескольких минут);
Замкнутый контур циркуляции воды и постоянный контроль всех этапов процесса образования пара снижает аварийность котлов;  Система позволяет точно настраивать давление и температуру подаваемого в магистраль пара;  Водотрубные паровые котлы способны выдерживать значительные производственные нагрузки.
</t>
    </r>
    <r>
      <rPr>
        <b/>
        <sz val="7"/>
        <color theme="1"/>
        <rFont val="Calibri"/>
        <family val="2"/>
        <charset val="204"/>
        <scheme val="minor"/>
      </rPr>
      <t>Основы конструкции и принцип работы</t>
    </r>
    <r>
      <rPr>
        <sz val="6"/>
        <color theme="1"/>
        <rFont val="Calibri"/>
        <family val="2"/>
        <scheme val="minor"/>
      </rPr>
      <t xml:space="preserve">
Вне зависимости от производителя и технических характеристик конструкция любого парогенератора на жидком топливе состоит из одних и тех же элементов:
 Барабанный накопитель для воды, преобразовываемой в пар;
Питающие насосы для пополнения резервуара с водой;
Коллектор для сбора конденсирующейся влаги;
Система труб для нагрева теплоносителя;
Сепаратор для разделения пароводяной смеси;
Магистраль дополнительного нагрева пара;
Гофрированная топка и горелочное устройство;
Системы мониторинга и контроля всех этапов процесса  генерации пара;
 Системы автоматического выключения и другие устро йства для обеспечения безопасности.</t>
    </r>
  </si>
  <si>
    <r>
      <t xml:space="preserve">Автоматический котел-парообразователь жидкотопливный вертикального исполнения предназначен для выработки насыщенного водяного пара с температурой до 115 °С* (до 150 град.С), с давлением выше атмосферного за счет теплоты, выделяющейся в результате использования энергии горения топлива.
</t>
    </r>
    <r>
      <rPr>
        <b/>
        <sz val="6"/>
        <color theme="1"/>
        <rFont val="Calibri"/>
        <family val="2"/>
        <charset val="204"/>
        <scheme val="minor"/>
      </rPr>
      <t>Парогенераторы обладают рядом преимуществ:</t>
    </r>
    <r>
      <rPr>
        <sz val="6"/>
        <color theme="1"/>
        <rFont val="Calibri"/>
        <family val="2"/>
        <scheme val="minor"/>
      </rPr>
      <t xml:space="preserve">
Большая площадь контакта магистрали рабочего тела и поверхности топки обеспечивает быстрый вход агрегата в рабочий режим (в течение нескольких минут);
Замкнутый контур циркуляции воды и постоянный контроль всех этапов процесса образования пара снижает аварийность котлов;  Система позволяет точно настраивать давление и температуру подаваемого в магистраль пара;  Водотрубные паровые котлы способны выдерживать значительные производственные нагрузки.
</t>
    </r>
    <r>
      <rPr>
        <b/>
        <sz val="7"/>
        <color theme="1"/>
        <rFont val="Calibri"/>
        <family val="2"/>
        <charset val="204"/>
        <scheme val="minor"/>
      </rPr>
      <t>Основы конструкции и принцип работы</t>
    </r>
    <r>
      <rPr>
        <sz val="6"/>
        <color theme="1"/>
        <rFont val="Calibri"/>
        <family val="2"/>
        <scheme val="minor"/>
      </rPr>
      <t xml:space="preserve">
Вне зависимости от производителя и технических характеристик конструкция любого парогенератора на жидком топливе состоит из одних и тех же элементов:
 Барабанный накопитель для воды, преобразовываемой в пар;
Питающие насосы для пополнения резервуара с водой;
Коллектор для сбора конденсирующейся влаги;
Система труб для нагрева теплоносителя;
Сепаратор для разделения пароводяной смеси;
Магистраль дополнительного нагрева пара;
Гофрированная топка и горелочное устройство;
Системы мониторинга и контроля всех этапов процесса  генерации пара;
 Системы автоматического выключения и другие устро йства для обеспечения безопасности.</t>
    </r>
  </si>
  <si>
    <t>Отопительный котел длительного горения предназначен для обогрева комнат в течение внушительного периода без пополнения топлива. Как правило, большинство моделей этого класса могут работать на одной закладке твердого горючего больше 12 часов. Достигается такой эффект за счет особой конструкции камеры сгорания.
Принцип работы твердотопливного котла длительного горения основан на сгорании топлива сверху-вниз – изначально сжигается верхний слой, постепенно нагревается и сжигается нижний. За счет этого, котел может работать длительное время – до нескольких суток – без подачи нового горючего.
Для топки твердотопливного котла применяются дрова, уголь, брикеты или пеллеты. В зависимости от конкретной модели агрегата, наиболее высокого КПД отопительной системы можно достичь применением определённого вида топлива. Также на эффективность работы котла непосредственно влияет качество горючего материала и способ его закладки.</t>
  </si>
  <si>
    <t>ТВЕРДОТОПЛИВНЫЕ (состав: котел, блок автоматики)</t>
  </si>
  <si>
    <t xml:space="preserve">название изделия </t>
  </si>
  <si>
    <t>GSM МОДУЛЬ</t>
  </si>
  <si>
    <t>WIFI МОДУЛЬ</t>
  </si>
  <si>
    <t>Серия «НОРМА»:</t>
  </si>
  <si>
    <t>Серия «СТАНДАРТ»:</t>
  </si>
  <si>
    <t>Серия «ВСЕ ВКЛЮЧЕНО»:</t>
  </si>
  <si>
    <t xml:space="preserve">Турбина 220 вольт </t>
  </si>
  <si>
    <t xml:space="preserve">Датчик уровня топлива двойной </t>
  </si>
  <si>
    <t>Защита от перелива программная</t>
  </si>
  <si>
    <t>Клапана воздушные 220 вольт</t>
  </si>
  <si>
    <t>Регуляторы давления воздуха стандартные</t>
  </si>
  <si>
    <t>Регуляторы давления воздуха с более высокой пропускной  способностью, более мощные и надёжные - ЕВРО</t>
  </si>
  <si>
    <t>Без присоединительного коннектора</t>
  </si>
  <si>
    <t>Подключение автоматики и горелки с помощью коннектора (быстросъёмное соединение)</t>
  </si>
  <si>
    <t>Материал масленого бака – нержавеющая сталь</t>
  </si>
  <si>
    <t>Материал крышки масленого бака - нержавеющая сталь</t>
  </si>
  <si>
    <t>Покраска корпуса порошковая</t>
  </si>
  <si>
    <t>Материал масленого бака  Сталь ст3пс</t>
  </si>
  <si>
    <t xml:space="preserve">КОМПЛЕКТАЦИЯ ГОРЕЛОК </t>
  </si>
  <si>
    <t>Стоимость 0 руб. (исходная цена горелки)</t>
  </si>
  <si>
    <t>КОМПЛЕКТАЦИЯ ГОРЕЛОК</t>
  </si>
  <si>
    <t>ВОЗВРАТ  К ПЕРЕЧНЮ ОБОРУДОВАНИЯ</t>
  </si>
  <si>
    <t>ВОЗВРАТ К ПЕРЕЧНЮ ОБОРУДОВАНИЯ</t>
  </si>
  <si>
    <t>Компрессор малый (до 100 квт)</t>
  </si>
  <si>
    <t>БЕНДР Б5 (100квт) автомат</t>
  </si>
  <si>
    <t>Форсунка в сборе</t>
  </si>
  <si>
    <t>УКДО70 (80квт)</t>
  </si>
  <si>
    <t>Насос 12 в в сборе</t>
  </si>
  <si>
    <t>Насос 220 в</t>
  </si>
  <si>
    <t>с</t>
  </si>
  <si>
    <t>Вентилятор 12 в (улитка в сборе малая)</t>
  </si>
  <si>
    <t>Вентилятор 12 в (улитка в сборе большая)</t>
  </si>
  <si>
    <t>Компрессор большой  (от 100 квт) 220 в</t>
  </si>
  <si>
    <t>Компрессор большой  (от 100 квт) 380 в</t>
  </si>
  <si>
    <t>Дополнительные опции (приобретаются отдельно): 
Модуль WIFI   + 16 000  р.                   Компрессор (до 100 кВт)  + 32 000 р.
Модуль  GSM + 16 000 р.                                                                                         .</t>
  </si>
  <si>
    <t>Дополнительные опции (приобретаются отдельно): 
Модуль WIFI   + 16 000  р.                   Компрессор (до 100 кВт)  + 32 000 р.
Модуль  GSM + 16 000 р.                     Компрессор (от 100 кВт)  + 64 000 р.</t>
  </si>
  <si>
    <t>Блок управления автоматических котлов</t>
  </si>
  <si>
    <t>Блок управления  для  полуавтоматичес-ких котлов и калориферов</t>
  </si>
  <si>
    <t>Блок управления для парогенераторов</t>
  </si>
  <si>
    <t>Блок управления автоматических калориферов</t>
  </si>
  <si>
    <t>Плата  полуавтомат</t>
  </si>
  <si>
    <t>УКДО 150 (150квт)</t>
  </si>
  <si>
    <t>укдо 200 (200 квт)</t>
  </si>
  <si>
    <t>КВН 50 (50квт)</t>
  </si>
  <si>
    <t xml:space="preserve">КВН 150 (150квт) </t>
  </si>
  <si>
    <t>КВН 100 (100квт)</t>
  </si>
  <si>
    <t>УСТВ  (состав: котел, горелка гном , блок автоматики, насос подачи топлива)</t>
  </si>
  <si>
    <t>УСТВ (10-30квт) гном эконом</t>
  </si>
  <si>
    <t>УСТВ(40-60 квт) гном 1</t>
  </si>
  <si>
    <t>УСТВ (70-100 квт) гном 2</t>
  </si>
  <si>
    <t>Сезонная цена
 (скидка 20%)</t>
  </si>
  <si>
    <t>Объем тепло-обменника (водянной рубашки), л</t>
  </si>
  <si>
    <t>Вариации комплектации горелок (указываются при заказе):
Стандарт + 15 000 р.
Все включено + 30 000 р.</t>
  </si>
  <si>
    <t>Стоимость   +  15 000 руб.</t>
  </si>
  <si>
    <t>Стоимость    +  30 000 руб.</t>
  </si>
  <si>
    <t>Дополнительные опции (приобретаются отдельно): 
Опция"Защита от перелива" +15 000 р.
Модуль WIFI   + 16 000  р.</t>
  </si>
  <si>
    <t>Дополнительные опции (приобретаются отдельно): 
Опция"Защита от перелива" +15 000 р.
Сталь 09Г2С + 20 000 р.
Сталь "Нержавейка" + 40 000 р.</t>
  </si>
  <si>
    <t>Дополнительные опции (приобретаются отдельно): 
Модуль WIFI   + 16 000  р.                   Компрессор (до 100 кВт)  + 32 000 р.
Модель  GSM + 16 000 р.                     Компрессор (от 100 кВт)  + 64 000 р.</t>
  </si>
  <si>
    <t>Видеообзор работоспособности оборудования</t>
  </si>
  <si>
    <t>Дополнительная упаковка выносных элементов</t>
  </si>
  <si>
    <t>КДО2 (28квт) в УК</t>
  </si>
  <si>
    <t>КДО3 (35квт) в УК</t>
  </si>
  <si>
    <t>КДО1 (15квт) в УК</t>
  </si>
  <si>
    <t>СТВ 5 (500квт)</t>
  </si>
  <si>
    <t>СТАВРОС ПРО (30квт)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</si>
</sst>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0.00\ &quot;₽&quot;"/>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4"/>
      <color theme="1"/>
      <name val="Calibri"/>
      <family val="2"/>
      <scheme val="minor"/>
    </font>
    <font>
      <sz val="14"/>
      <color theme="1"/>
      <name val="Calibri"/>
      <family val="2"/>
      <charset val="204"/>
      <scheme val="minor"/>
    </font>
    <font>
      <b/>
      <sz val="14"/>
      <color theme="1"/>
      <name val="Calibri"/>
      <family val="2"/>
      <charset val="204"/>
      <scheme val="minor"/>
    </font>
    <font>
      <sz val="16"/>
      <color theme="1"/>
      <name val="Calibri"/>
      <family val="2"/>
      <charset val="204"/>
      <scheme val="minor"/>
    </font>
    <font>
      <sz val="12"/>
      <color theme="1"/>
      <name val="Calibri"/>
      <family val="2"/>
      <charset val="204"/>
      <scheme val="minor"/>
    </font>
    <font>
      <sz val="16"/>
      <color theme="1"/>
      <name val="Calibri"/>
      <family val="2"/>
      <scheme val="minor"/>
    </font>
    <font>
      <sz val="11"/>
      <name val="Calibri"/>
      <family val="2"/>
      <charset val="204"/>
      <scheme val="minor"/>
    </font>
    <font>
      <sz val="12"/>
      <name val="Calibri"/>
      <family val="2"/>
      <charset val="204"/>
      <scheme val="minor"/>
    </font>
    <font>
      <sz val="16"/>
      <name val="Calibri"/>
      <family val="2"/>
      <charset val="204"/>
      <scheme val="minor"/>
    </font>
    <font>
      <sz val="14"/>
      <name val="Calibri"/>
      <family val="2"/>
      <charset val="204"/>
      <scheme val="minor"/>
    </font>
    <font>
      <sz val="9"/>
      <color theme="1"/>
      <name val="Calibri"/>
      <family val="2"/>
      <charset val="204"/>
      <scheme val="minor"/>
    </font>
    <font>
      <sz val="9"/>
      <name val="Calibri"/>
      <family val="2"/>
      <charset val="204"/>
      <scheme val="minor"/>
    </font>
    <font>
      <sz val="9"/>
      <color rgb="FFFF0000"/>
      <name val="Calibri"/>
      <family val="2"/>
      <charset val="204"/>
      <scheme val="minor"/>
    </font>
    <font>
      <sz val="9"/>
      <name val="Calibri"/>
      <family val="2"/>
      <charset val="204"/>
    </font>
    <font>
      <sz val="16"/>
      <color rgb="FFFF0000"/>
      <name val="Calibri"/>
      <family val="2"/>
      <charset val="204"/>
      <scheme val="minor"/>
    </font>
    <font>
      <b/>
      <sz val="11"/>
      <color theme="1"/>
      <name val="Calibri"/>
      <family val="2"/>
      <charset val="204"/>
      <scheme val="minor"/>
    </font>
    <font>
      <sz val="10"/>
      <color theme="1"/>
      <name val="Calibri"/>
      <family val="2"/>
      <charset val="204"/>
      <scheme val="minor"/>
    </font>
    <font>
      <sz val="10"/>
      <name val="Calibri"/>
      <family val="2"/>
      <charset val="204"/>
      <scheme val="minor"/>
    </font>
    <font>
      <sz val="10"/>
      <color rgb="FFFF0000"/>
      <name val="Calibri"/>
      <family val="2"/>
      <charset val="204"/>
      <scheme val="minor"/>
    </font>
    <font>
      <sz val="10"/>
      <color theme="1"/>
      <name val="Calibri"/>
      <family val="2"/>
      <scheme val="minor"/>
    </font>
    <font>
      <sz val="8"/>
      <color theme="1"/>
      <name val="Calibri"/>
      <family val="2"/>
      <scheme val="minor"/>
    </font>
    <font>
      <b/>
      <sz val="7"/>
      <color theme="1"/>
      <name val="Calibri"/>
      <family val="2"/>
      <charset val="204"/>
      <scheme val="minor"/>
    </font>
    <font>
      <b/>
      <sz val="8"/>
      <color theme="1"/>
      <name val="Calibri"/>
      <family val="2"/>
      <charset val="204"/>
      <scheme val="minor"/>
    </font>
    <font>
      <sz val="12"/>
      <color rgb="FFFF0000"/>
      <name val="Calibri"/>
      <family val="2"/>
      <charset val="204"/>
      <scheme val="minor"/>
    </font>
    <font>
      <sz val="6"/>
      <color theme="1"/>
      <name val="Calibri"/>
      <family val="2"/>
      <scheme val="minor"/>
    </font>
    <font>
      <sz val="6.5"/>
      <color theme="1"/>
      <name val="Calibri"/>
      <family val="2"/>
      <scheme val="minor"/>
    </font>
    <font>
      <b/>
      <sz val="6.5"/>
      <color theme="1"/>
      <name val="Calibri"/>
      <family val="2"/>
      <scheme val="minor"/>
    </font>
    <font>
      <u/>
      <sz val="11"/>
      <color theme="10"/>
      <name val="Calibri"/>
      <family val="2"/>
      <scheme val="minor"/>
    </font>
    <font>
      <b/>
      <u/>
      <sz val="14"/>
      <name val="Calibri"/>
      <family val="2"/>
      <charset val="204"/>
      <scheme val="minor"/>
    </font>
    <font>
      <b/>
      <u/>
      <sz val="16"/>
      <name val="Calibri"/>
      <family val="2"/>
      <charset val="204"/>
      <scheme val="minor"/>
    </font>
    <font>
      <sz val="8"/>
      <name val="Calibri"/>
      <family val="2"/>
      <charset val="204"/>
      <scheme val="minor"/>
    </font>
    <font>
      <sz val="7.5"/>
      <name val="Calibri"/>
      <family val="2"/>
      <charset val="204"/>
      <scheme val="minor"/>
    </font>
    <font>
      <b/>
      <sz val="18"/>
      <color rgb="FFFF0000"/>
      <name val="Calibri"/>
      <family val="2"/>
      <charset val="204"/>
      <scheme val="minor"/>
    </font>
    <font>
      <b/>
      <sz val="18"/>
      <name val="Calibri"/>
      <family val="2"/>
      <charset val="204"/>
      <scheme val="minor"/>
    </font>
    <font>
      <sz val="8"/>
      <color theme="1"/>
      <name val="Calibri"/>
      <family val="2"/>
      <charset val="204"/>
      <scheme val="minor"/>
    </font>
    <font>
      <b/>
      <sz val="6"/>
      <color theme="1"/>
      <name val="Calibri"/>
      <family val="2"/>
      <charset val="204"/>
      <scheme val="minor"/>
    </font>
    <font>
      <sz val="7"/>
      <color theme="1"/>
      <name val="Calibri"/>
      <family val="2"/>
      <scheme val="minor"/>
    </font>
    <font>
      <b/>
      <sz val="16"/>
      <color theme="1"/>
      <name val="Calibri"/>
      <family val="2"/>
      <charset val="204"/>
      <scheme val="minor"/>
    </font>
    <font>
      <sz val="10"/>
      <name val="Calibri"/>
      <family val="2"/>
      <scheme val="minor"/>
    </font>
    <font>
      <b/>
      <sz val="20"/>
      <name val="Calibri"/>
      <family val="2"/>
      <charset val="204"/>
      <scheme val="minor"/>
    </font>
    <font>
      <b/>
      <sz val="16"/>
      <name val="Calibri"/>
      <family val="2"/>
      <charset val="204"/>
      <scheme val="minor"/>
    </font>
    <font>
      <b/>
      <u/>
      <sz val="14"/>
      <color theme="1"/>
      <name val="Calibri"/>
      <family val="2"/>
      <charset val="204"/>
      <scheme val="minor"/>
    </font>
    <font>
      <sz val="12"/>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s>
  <cellStyleXfs count="2">
    <xf numFmtId="0" fontId="0" fillId="0" borderId="0"/>
    <xf numFmtId="0" fontId="40" fillId="0" borderId="0" applyNumberFormat="0" applyFill="0" applyBorder="0" applyAlignment="0" applyProtection="0"/>
  </cellStyleXfs>
  <cellXfs count="192">
    <xf numFmtId="0" fontId="0" fillId="0" borderId="0" xfId="0"/>
    <xf numFmtId="0" fontId="0" fillId="0" borderId="0" xfId="0" applyAlignment="1">
      <alignment horizontal="center" vertical="center"/>
    </xf>
    <xf numFmtId="0" fontId="12" fillId="0" borderId="1" xfId="0" applyFont="1" applyBorder="1" applyAlignment="1">
      <alignment horizontal="center" vertical="center"/>
    </xf>
    <xf numFmtId="0" fontId="17" fillId="0" borderId="1" xfId="0" applyFont="1" applyBorder="1" applyAlignment="1">
      <alignment horizontal="left"/>
    </xf>
    <xf numFmtId="0" fontId="17" fillId="0" borderId="0" xfId="0" applyFont="1"/>
    <xf numFmtId="0" fontId="13" fillId="0" borderId="0" xfId="0" applyFont="1"/>
    <xf numFmtId="0" fontId="18" fillId="0" borderId="0" xfId="0" applyFont="1" applyAlignment="1">
      <alignment horizontal="center" vertical="center"/>
    </xf>
    <xf numFmtId="0" fontId="17" fillId="0" borderId="1" xfId="0" applyFont="1" applyBorder="1" applyAlignment="1">
      <alignment horizontal="center" vertical="center" wrapText="1"/>
    </xf>
    <xf numFmtId="49" fontId="18" fillId="0" borderId="0" xfId="0" applyNumberFormat="1" applyFont="1" applyAlignment="1">
      <alignment horizontal="center" vertical="center"/>
    </xf>
    <xf numFmtId="0" fontId="9" fillId="0" borderId="1" xfId="0" applyFont="1" applyBorder="1" applyAlignment="1">
      <alignment horizontal="center" vertical="center"/>
    </xf>
    <xf numFmtId="0" fontId="20" fillId="0" borderId="1" xfId="0" applyFont="1" applyBorder="1" applyAlignment="1">
      <alignment horizontal="left"/>
    </xf>
    <xf numFmtId="0" fontId="22" fillId="0" borderId="0" xfId="0" applyFont="1"/>
    <xf numFmtId="0" fontId="19" fillId="0" borderId="0" xfId="0" applyFont="1"/>
    <xf numFmtId="0" fontId="20" fillId="0" borderId="0" xfId="0" applyFont="1"/>
    <xf numFmtId="0" fontId="21" fillId="0" borderId="0" xfId="0" applyFont="1" applyAlignment="1">
      <alignment horizontal="center" vertical="center"/>
    </xf>
    <xf numFmtId="0" fontId="19" fillId="0" borderId="0" xfId="0" applyFont="1" applyAlignment="1">
      <alignment horizontal="center" vertical="center"/>
    </xf>
    <xf numFmtId="49" fontId="24" fillId="0" borderId="1" xfId="0" applyNumberFormat="1" applyFont="1" applyBorder="1" applyAlignment="1">
      <alignment horizontal="center" vertical="center"/>
    </xf>
    <xf numFmtId="0" fontId="24" fillId="0" borderId="1" xfId="0" quotePrefix="1" applyFont="1" applyBorder="1" applyAlignment="1">
      <alignment horizontal="center" vertical="center"/>
    </xf>
    <xf numFmtId="0" fontId="24" fillId="0" borderId="1" xfId="0" applyFont="1" applyBorder="1" applyAlignment="1">
      <alignment horizontal="center" vertical="center"/>
    </xf>
    <xf numFmtId="0" fontId="25" fillId="0" borderId="1" xfId="0" applyFont="1" applyBorder="1" applyAlignment="1">
      <alignment horizontal="center" vertical="center"/>
    </xf>
    <xf numFmtId="0" fontId="23" fillId="0" borderId="1" xfId="0" quotePrefix="1" applyFont="1" applyBorder="1" applyAlignment="1">
      <alignment horizontal="center" vertical="center"/>
    </xf>
    <xf numFmtId="49" fontId="23" fillId="0" borderId="1" xfId="0" applyNumberFormat="1" applyFont="1" applyBorder="1" applyAlignment="1">
      <alignment horizontal="center" vertical="center"/>
    </xf>
    <xf numFmtId="0" fontId="17" fillId="0" borderId="1" xfId="0" applyFont="1" applyBorder="1"/>
    <xf numFmtId="0" fontId="18"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Border="1" applyAlignment="1">
      <alignment horizontal="center" vertical="center"/>
    </xf>
    <xf numFmtId="0" fontId="0" fillId="0" borderId="0" xfId="0" applyAlignment="1">
      <alignment horizontal="center"/>
    </xf>
    <xf numFmtId="2" fontId="23" fillId="0" borderId="1" xfId="0" applyNumberFormat="1" applyFont="1" applyBorder="1" applyAlignment="1">
      <alignment horizontal="center" vertical="center"/>
    </xf>
    <xf numFmtId="0" fontId="26" fillId="0" borderId="1" xfId="0" applyFont="1" applyBorder="1" applyAlignment="1">
      <alignment horizontal="center" vertical="center" wrapText="1"/>
    </xf>
    <xf numFmtId="0" fontId="0" fillId="0" borderId="0" xfId="0" applyBorder="1"/>
    <xf numFmtId="0" fontId="0" fillId="0" borderId="1" xfId="0" applyBorder="1" applyAlignment="1">
      <alignment vertical="center"/>
    </xf>
    <xf numFmtId="164" fontId="6" fillId="0" borderId="1" xfId="0" applyNumberFormat="1" applyFont="1" applyBorder="1" applyAlignment="1">
      <alignment horizontal="center" vertical="center"/>
    </xf>
    <xf numFmtId="164" fontId="0" fillId="0" borderId="1" xfId="0" applyNumberFormat="1" applyBorder="1" applyAlignment="1">
      <alignment horizontal="center" vertical="center"/>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27" fillId="0" borderId="0" xfId="0" applyFont="1" applyAlignment="1">
      <alignment horizontal="center" vertical="center"/>
    </xf>
    <xf numFmtId="0" fontId="17" fillId="0" borderId="0" xfId="0" applyFont="1" applyBorder="1" applyAlignment="1">
      <alignment horizontal="center" vertical="center" wrapText="1"/>
    </xf>
    <xf numFmtId="0" fontId="30" fillId="0" borderId="0" xfId="0" applyFont="1" applyBorder="1" applyAlignment="1">
      <alignment horizontal="center" vertical="center" wrapText="1"/>
    </xf>
    <xf numFmtId="0" fontId="31"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9" fillId="0" borderId="0" xfId="0" applyFont="1" applyBorder="1" applyAlignment="1">
      <alignment horizontal="center" vertical="center"/>
    </xf>
    <xf numFmtId="0" fontId="32" fillId="0" borderId="1" xfId="0" applyFont="1" applyBorder="1" applyAlignment="1">
      <alignment horizontal="center" vertical="center" wrapText="1"/>
    </xf>
    <xf numFmtId="164" fontId="20" fillId="0" borderId="1" xfId="0" applyNumberFormat="1" applyFont="1" applyBorder="1" applyAlignment="1">
      <alignment horizontal="center" vertical="center"/>
    </xf>
    <xf numFmtId="164" fontId="36" fillId="0" borderId="1" xfId="0" applyNumberFormat="1" applyFont="1" applyBorder="1" applyAlignment="1">
      <alignment horizontal="center" vertical="center"/>
    </xf>
    <xf numFmtId="0" fontId="23" fillId="0" borderId="1" xfId="0" applyFont="1" applyBorder="1" applyAlignment="1">
      <alignment horizontal="center" vertical="center" wrapText="1"/>
    </xf>
    <xf numFmtId="0" fontId="20" fillId="0" borderId="0" xfId="0" applyFont="1" applyBorder="1" applyAlignment="1">
      <alignment horizontal="center" vertical="center"/>
    </xf>
    <xf numFmtId="0" fontId="21" fillId="0" borderId="0" xfId="0" applyFont="1" applyBorder="1" applyAlignment="1">
      <alignment horizontal="center" vertical="center" wrapText="1"/>
    </xf>
    <xf numFmtId="0" fontId="19" fillId="0" borderId="0" xfId="0" applyFont="1" applyBorder="1" applyAlignment="1">
      <alignment horizontal="center" vertical="center" wrapText="1"/>
    </xf>
    <xf numFmtId="0" fontId="22" fillId="0" borderId="0" xfId="0" applyFont="1" applyBorder="1" applyAlignment="1">
      <alignment horizontal="center" vertical="center" wrapText="1"/>
    </xf>
    <xf numFmtId="0" fontId="22" fillId="0" borderId="0" xfId="0" applyFont="1" applyBorder="1" applyAlignment="1">
      <alignment horizontal="center" vertical="center"/>
    </xf>
    <xf numFmtId="0" fontId="20" fillId="0" borderId="0" xfId="0" applyFont="1" applyBorder="1" applyAlignment="1">
      <alignment horizontal="center" vertical="center" wrapText="1"/>
    </xf>
    <xf numFmtId="0" fontId="27" fillId="0" borderId="0" xfId="0" applyFont="1" applyBorder="1" applyAlignment="1">
      <alignment horizontal="center" vertical="center" wrapText="1"/>
    </xf>
    <xf numFmtId="0" fontId="42" fillId="2" borderId="7" xfId="1" applyFont="1" applyFill="1" applyBorder="1" applyAlignment="1"/>
    <xf numFmtId="0" fontId="42" fillId="2" borderId="6" xfId="1" applyFont="1" applyFill="1" applyBorder="1" applyAlignment="1"/>
    <xf numFmtId="0" fontId="17" fillId="0" borderId="0" xfId="0" applyFont="1" applyBorder="1" applyAlignment="1">
      <alignment horizontal="center" vertical="center"/>
    </xf>
    <xf numFmtId="0" fontId="16" fillId="0" borderId="0" xfId="0" applyFont="1" applyBorder="1" applyAlignment="1">
      <alignment horizontal="center" vertical="center" wrapText="1"/>
    </xf>
    <xf numFmtId="0" fontId="14" fillId="0" borderId="0" xfId="0" applyFont="1" applyBorder="1" applyAlignment="1">
      <alignment horizontal="center" vertical="center"/>
    </xf>
    <xf numFmtId="0" fontId="11"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17" fillId="0" borderId="1" xfId="0" applyFont="1" applyBorder="1" applyAlignment="1">
      <alignment horizontal="left" vertical="center"/>
    </xf>
    <xf numFmtId="0" fontId="17" fillId="0" borderId="1" xfId="0" applyFont="1" applyBorder="1" applyAlignment="1">
      <alignment horizontal="left" vertical="center" wrapText="1"/>
    </xf>
    <xf numFmtId="0" fontId="21" fillId="0" borderId="1" xfId="0" applyFont="1" applyBorder="1" applyAlignment="1">
      <alignment horizontal="center" vertical="center"/>
    </xf>
    <xf numFmtId="0" fontId="27" fillId="0" borderId="1" xfId="0" applyFont="1" applyBorder="1" applyAlignment="1">
      <alignment horizontal="center" vertical="center"/>
    </xf>
    <xf numFmtId="0" fontId="45" fillId="0" borderId="0" xfId="0" applyFont="1" applyAlignment="1">
      <alignment horizontal="center"/>
    </xf>
    <xf numFmtId="0" fontId="46" fillId="0" borderId="1" xfId="1" applyFont="1" applyBorder="1" applyAlignment="1">
      <alignment horizontal="center" vertical="center"/>
    </xf>
    <xf numFmtId="0" fontId="46" fillId="0" borderId="1" xfId="1" applyFont="1" applyBorder="1" applyAlignment="1">
      <alignment horizontal="center" vertical="center" wrapText="1"/>
    </xf>
    <xf numFmtId="0" fontId="8" fillId="0" borderId="0" xfId="0" applyFont="1" applyBorder="1" applyAlignment="1">
      <alignment horizontal="center" vertical="center" wrapText="1"/>
    </xf>
    <xf numFmtId="0" fontId="15" fillId="0" borderId="0" xfId="0" applyFont="1" applyFill="1" applyBorder="1" applyAlignment="1"/>
    <xf numFmtId="0" fontId="0" fillId="0" borderId="0" xfId="0" applyAlignment="1">
      <alignment vertical="center"/>
    </xf>
    <xf numFmtId="49" fontId="16" fillId="0" borderId="0" xfId="0" applyNumberFormat="1" applyFont="1" applyBorder="1" applyAlignment="1">
      <alignment horizontal="center" vertical="center" wrapText="1"/>
    </xf>
    <xf numFmtId="0" fontId="10" fillId="0" borderId="0" xfId="0" applyFont="1" applyBorder="1" applyAlignment="1">
      <alignment horizontal="center" vertical="center" wrapText="1"/>
    </xf>
    <xf numFmtId="164" fontId="17" fillId="0" borderId="1" xfId="0" applyNumberFormat="1" applyFont="1" applyBorder="1" applyAlignment="1">
      <alignment horizontal="center" vertical="center"/>
    </xf>
    <xf numFmtId="0" fontId="4" fillId="0" borderId="1" xfId="0" applyFont="1" applyBorder="1" applyAlignment="1">
      <alignment horizontal="left" vertical="center"/>
    </xf>
    <xf numFmtId="0" fontId="20" fillId="0" borderId="1" xfId="0" applyFont="1" applyBorder="1" applyAlignment="1">
      <alignment horizontal="left" vertical="center"/>
    </xf>
    <xf numFmtId="0" fontId="8" fillId="0" borderId="1" xfId="0" applyFont="1" applyBorder="1" applyAlignment="1">
      <alignment horizontal="left" vertical="center"/>
    </xf>
    <xf numFmtId="0" fontId="5" fillId="0" borderId="1" xfId="0" applyFont="1" applyBorder="1" applyAlignment="1">
      <alignment horizontal="left" vertical="center"/>
    </xf>
    <xf numFmtId="0" fontId="7" fillId="0" borderId="1" xfId="0" applyFont="1" applyBorder="1" applyAlignment="1">
      <alignment horizontal="left" vertical="center"/>
    </xf>
    <xf numFmtId="0" fontId="36" fillId="0" borderId="0" xfId="0" applyFont="1" applyBorder="1" applyAlignment="1">
      <alignment horizontal="center" vertical="center"/>
    </xf>
    <xf numFmtId="0" fontId="36" fillId="0" borderId="1" xfId="0" applyFont="1" applyBorder="1" applyAlignment="1">
      <alignment horizontal="left" vertical="center"/>
    </xf>
    <xf numFmtId="0" fontId="36" fillId="0" borderId="0" xfId="0" applyFont="1"/>
    <xf numFmtId="0" fontId="28" fillId="2" borderId="2" xfId="0" applyFont="1" applyFill="1" applyBorder="1" applyAlignment="1">
      <alignment horizontal="left" vertical="center"/>
    </xf>
    <xf numFmtId="0" fontId="28" fillId="2" borderId="3" xfId="0" applyFont="1" applyFill="1" applyBorder="1" applyAlignment="1">
      <alignment horizontal="left" vertical="center"/>
    </xf>
    <xf numFmtId="0" fontId="0" fillId="0" borderId="0" xfId="0" applyBorder="1" applyAlignment="1">
      <alignment wrapText="1"/>
    </xf>
    <xf numFmtId="164" fontId="6" fillId="0" borderId="0" xfId="0" applyNumberFormat="1" applyFont="1" applyBorder="1" applyAlignment="1">
      <alignment horizontal="center" vertical="center"/>
    </xf>
    <xf numFmtId="164" fontId="0" fillId="0" borderId="0" xfId="0" applyNumberFormat="1" applyBorder="1" applyAlignment="1">
      <alignment horizontal="center" vertical="center"/>
    </xf>
    <xf numFmtId="164" fontId="0" fillId="0" borderId="0" xfId="0" applyNumberFormat="1" applyBorder="1" applyAlignment="1">
      <alignment horizontal="center"/>
    </xf>
    <xf numFmtId="164" fontId="6" fillId="0" borderId="0" xfId="0" applyNumberFormat="1" applyFont="1" applyBorder="1" applyAlignment="1">
      <alignment horizontal="center"/>
    </xf>
    <xf numFmtId="0" fontId="0" fillId="0" borderId="1" xfId="0" applyFill="1" applyBorder="1" applyAlignment="1">
      <alignment vertical="center"/>
    </xf>
    <xf numFmtId="0" fontId="0" fillId="0" borderId="8" xfId="0" applyBorder="1" applyAlignment="1">
      <alignment vertical="center"/>
    </xf>
    <xf numFmtId="0" fontId="3" fillId="0" borderId="1" xfId="0" applyFont="1" applyBorder="1" applyAlignment="1">
      <alignment vertical="center"/>
    </xf>
    <xf numFmtId="0" fontId="28" fillId="0" borderId="0" xfId="0" applyFont="1" applyBorder="1" applyAlignment="1">
      <alignment horizontal="center" vertical="center"/>
    </xf>
    <xf numFmtId="0" fontId="0" fillId="0" borderId="0" xfId="0" applyBorder="1" applyAlignment="1">
      <alignment horizontal="center"/>
    </xf>
    <xf numFmtId="0" fontId="15" fillId="0" borderId="1" xfId="0" applyFont="1" applyBorder="1" applyAlignment="1">
      <alignment vertical="center" wrapText="1"/>
    </xf>
    <xf numFmtId="0" fontId="15" fillId="0" borderId="1" xfId="0" applyFont="1" applyBorder="1" applyAlignment="1">
      <alignment horizontal="left" vertical="center" wrapText="1" indent="1"/>
    </xf>
    <xf numFmtId="0" fontId="50" fillId="0" borderId="0" xfId="0" applyFont="1" applyFill="1" applyAlignment="1"/>
    <xf numFmtId="0" fontId="17" fillId="0" borderId="1" xfId="0" applyFont="1" applyBorder="1" applyAlignment="1">
      <alignment vertical="center" wrapText="1"/>
    </xf>
    <xf numFmtId="0" fontId="17" fillId="0" borderId="1" xfId="0" applyFont="1" applyBorder="1" applyAlignment="1">
      <alignment horizontal="left" vertical="center" wrapText="1" indent="1"/>
    </xf>
    <xf numFmtId="0" fontId="52" fillId="0" borderId="0" xfId="1" applyFont="1" applyFill="1" applyBorder="1" applyAlignment="1"/>
    <xf numFmtId="0" fontId="52" fillId="2" borderId="0" xfId="1" applyFont="1" applyFill="1" applyBorder="1" applyAlignment="1"/>
    <xf numFmtId="0" fontId="2" fillId="0" borderId="1" xfId="0" applyFont="1" applyBorder="1" applyAlignment="1">
      <alignment horizontal="left" vertical="center"/>
    </xf>
    <xf numFmtId="0" fontId="53" fillId="0" borderId="1" xfId="1" applyFont="1" applyBorder="1" applyAlignment="1">
      <alignment horizontal="center" vertical="center"/>
    </xf>
    <xf numFmtId="0" fontId="52" fillId="2" borderId="7" xfId="1" applyFont="1" applyFill="1" applyBorder="1" applyAlignment="1">
      <alignment horizontal="left"/>
    </xf>
    <xf numFmtId="0" fontId="28" fillId="2" borderId="1" xfId="0" applyFont="1" applyFill="1" applyBorder="1" applyAlignment="1">
      <alignment horizontal="left" vertical="center"/>
    </xf>
    <xf numFmtId="0" fontId="28" fillId="2" borderId="1" xfId="0" applyFont="1" applyFill="1" applyBorder="1" applyAlignment="1">
      <alignment horizontal="left" vertical="center"/>
    </xf>
    <xf numFmtId="164" fontId="0" fillId="0" borderId="1" xfId="0" applyNumberFormat="1" applyBorder="1" applyAlignment="1">
      <alignment horizontal="center" vertical="center"/>
    </xf>
    <xf numFmtId="164" fontId="6" fillId="0" borderId="1" xfId="0" applyNumberFormat="1" applyFont="1" applyBorder="1" applyAlignment="1">
      <alignment horizontal="center" vertical="center"/>
    </xf>
    <xf numFmtId="164" fontId="0" fillId="0" borderId="8" xfId="0" applyNumberFormat="1" applyFill="1" applyBorder="1" applyAlignment="1">
      <alignment horizontal="center" vertical="center"/>
    </xf>
    <xf numFmtId="0" fontId="52" fillId="2" borderId="5" xfId="1" applyFont="1" applyFill="1" applyBorder="1" applyAlignment="1"/>
    <xf numFmtId="0" fontId="0" fillId="0" borderId="1" xfId="0" applyFill="1" applyBorder="1" applyAlignment="1">
      <alignment vertical="center" wrapText="1"/>
    </xf>
    <xf numFmtId="0" fontId="0" fillId="0" borderId="1" xfId="0" applyFont="1" applyFill="1" applyBorder="1" applyAlignment="1">
      <alignment vertical="center" wrapText="1"/>
    </xf>
    <xf numFmtId="44" fontId="20" fillId="0" borderId="1" xfId="0" applyNumberFormat="1" applyFont="1" applyBorder="1" applyAlignment="1">
      <alignment horizontal="center" vertical="center"/>
    </xf>
    <xf numFmtId="0" fontId="51" fillId="0" borderId="1" xfId="0" applyFont="1" applyBorder="1" applyAlignment="1">
      <alignment horizontal="center" vertical="center"/>
    </xf>
    <xf numFmtId="0" fontId="32" fillId="0" borderId="1" xfId="0" applyFont="1" applyBorder="1" applyAlignment="1">
      <alignment horizontal="center" vertical="center"/>
    </xf>
    <xf numFmtId="0" fontId="30" fillId="0" borderId="4" xfId="0" applyFont="1" applyBorder="1" applyAlignment="1">
      <alignment horizontal="center" vertical="top" wrapText="1"/>
    </xf>
    <xf numFmtId="0" fontId="51" fillId="0" borderId="10" xfId="1" applyFont="1" applyBorder="1" applyAlignment="1">
      <alignment horizontal="center" vertical="top"/>
    </xf>
    <xf numFmtId="0" fontId="20" fillId="0" borderId="1" xfId="0" applyFont="1" applyBorder="1" applyAlignment="1">
      <alignment horizontal="left" wrapText="1"/>
    </xf>
    <xf numFmtId="0" fontId="24" fillId="0" borderId="0" xfId="0" applyFont="1" applyBorder="1" applyAlignment="1">
      <alignment horizontal="center" vertical="center"/>
    </xf>
    <xf numFmtId="0" fontId="51" fillId="0" borderId="0" xfId="1" applyFont="1" applyBorder="1" applyAlignment="1">
      <alignment horizontal="center" vertical="top"/>
    </xf>
    <xf numFmtId="0" fontId="55" fillId="0" borderId="1" xfId="0" applyFont="1" applyBorder="1" applyAlignment="1">
      <alignment wrapText="1"/>
    </xf>
    <xf numFmtId="164" fontId="55" fillId="0" borderId="1" xfId="0" applyNumberFormat="1" applyFont="1"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wrapText="1"/>
    </xf>
    <xf numFmtId="0" fontId="0" fillId="0" borderId="10" xfId="0" applyBorder="1" applyAlignment="1">
      <alignment horizontal="center"/>
    </xf>
    <xf numFmtId="0" fontId="30" fillId="0" borderId="2" xfId="0" applyFont="1" applyBorder="1" applyAlignment="1">
      <alignment horizontal="center" vertical="top" wrapText="1"/>
    </xf>
    <xf numFmtId="0" fontId="30" fillId="0" borderId="3" xfId="0" applyFont="1" applyBorder="1" applyAlignment="1">
      <alignment horizontal="center" vertical="top" wrapText="1"/>
    </xf>
    <xf numFmtId="0" fontId="30" fillId="0" borderId="4" xfId="0" applyFont="1" applyBorder="1" applyAlignment="1">
      <alignment horizontal="center" vertical="top" wrapText="1"/>
    </xf>
    <xf numFmtId="0" fontId="41" fillId="2" borderId="2" xfId="1" applyFont="1" applyFill="1" applyBorder="1" applyAlignment="1">
      <alignment horizontal="left"/>
    </xf>
    <xf numFmtId="0" fontId="41" fillId="2" borderId="3" xfId="1" applyFont="1" applyFill="1" applyBorder="1" applyAlignment="1">
      <alignment horizontal="left"/>
    </xf>
    <xf numFmtId="0" fontId="41" fillId="2" borderId="4" xfId="1" applyFont="1" applyFill="1" applyBorder="1" applyAlignment="1">
      <alignment horizontal="left"/>
    </xf>
    <xf numFmtId="0" fontId="37" fillId="0" borderId="8" xfId="0" applyFont="1" applyBorder="1" applyAlignment="1">
      <alignment horizontal="center" vertical="top" wrapText="1"/>
    </xf>
    <xf numFmtId="0" fontId="37" fillId="0" borderId="9" xfId="0" applyFont="1" applyBorder="1" applyAlignment="1">
      <alignment horizontal="center" vertical="top" wrapText="1"/>
    </xf>
    <xf numFmtId="0" fontId="37" fillId="0" borderId="10" xfId="0" applyFont="1" applyBorder="1" applyAlignment="1">
      <alignment horizontal="center" vertical="top" wrapText="1"/>
    </xf>
    <xf numFmtId="0" fontId="0" fillId="0" borderId="8" xfId="0" applyBorder="1" applyAlignment="1">
      <alignment horizontal="center"/>
    </xf>
    <xf numFmtId="0" fontId="0" fillId="0" borderId="9" xfId="0" applyBorder="1" applyAlignment="1">
      <alignment horizontal="center"/>
    </xf>
    <xf numFmtId="0" fontId="52" fillId="2" borderId="7" xfId="1" applyFont="1" applyFill="1" applyBorder="1" applyAlignment="1">
      <alignment horizontal="left"/>
    </xf>
    <xf numFmtId="0" fontId="52" fillId="2" borderId="6" xfId="1" applyFont="1" applyFill="1" applyBorder="1" applyAlignment="1">
      <alignment horizontal="left"/>
    </xf>
    <xf numFmtId="0" fontId="41" fillId="2" borderId="7" xfId="1" applyFont="1" applyFill="1" applyBorder="1" applyAlignment="1">
      <alignment horizontal="left"/>
    </xf>
    <xf numFmtId="0" fontId="41" fillId="2" borderId="6" xfId="1" applyFont="1" applyFill="1" applyBorder="1" applyAlignment="1">
      <alignment horizontal="left"/>
    </xf>
    <xf numFmtId="0" fontId="38" fillId="0" borderId="8" xfId="0" applyFont="1" applyBorder="1" applyAlignment="1">
      <alignment horizontal="center" vertical="top" wrapText="1"/>
    </xf>
    <xf numFmtId="0" fontId="38" fillId="0" borderId="9" xfId="0" applyFont="1" applyBorder="1" applyAlignment="1">
      <alignment horizontal="center" vertical="top"/>
    </xf>
    <xf numFmtId="0" fontId="38" fillId="0" borderId="10" xfId="0" applyFont="1" applyBorder="1" applyAlignment="1">
      <alignment horizontal="center" vertical="top"/>
    </xf>
    <xf numFmtId="0" fontId="30" fillId="0" borderId="1" xfId="0" applyFont="1" applyBorder="1" applyAlignment="1">
      <alignment horizontal="center" vertical="top" wrapText="1"/>
    </xf>
    <xf numFmtId="0" fontId="0" fillId="0" borderId="0" xfId="0" applyFill="1" applyAlignment="1">
      <alignment horizontal="center" vertical="center" wrapText="1"/>
    </xf>
    <xf numFmtId="0" fontId="32" fillId="0" borderId="0" xfId="0" applyFont="1" applyFill="1" applyAlignment="1">
      <alignment horizontal="center" wrapText="1"/>
    </xf>
    <xf numFmtId="0" fontId="0" fillId="0" borderId="0" xfId="0" applyFill="1" applyAlignment="1">
      <alignment horizontal="center" wrapText="1"/>
    </xf>
    <xf numFmtId="0" fontId="50" fillId="3" borderId="6" xfId="0" applyFont="1" applyFill="1" applyBorder="1" applyAlignment="1">
      <alignment horizontal="center"/>
    </xf>
    <xf numFmtId="0" fontId="42" fillId="2" borderId="7" xfId="1" applyFont="1" applyFill="1" applyBorder="1" applyAlignment="1">
      <alignment horizontal="left" vertical="center"/>
    </xf>
    <xf numFmtId="0" fontId="42" fillId="2" borderId="6" xfId="1" applyFont="1" applyFill="1" applyBorder="1" applyAlignment="1">
      <alignment horizontal="left" vertical="center"/>
    </xf>
    <xf numFmtId="0" fontId="52" fillId="2" borderId="1" xfId="1" applyFont="1" applyFill="1" applyBorder="1" applyAlignment="1">
      <alignment horizontal="left"/>
    </xf>
    <xf numFmtId="0" fontId="37" fillId="0" borderId="1" xfId="0" applyFont="1" applyBorder="1" applyAlignment="1">
      <alignment horizontal="center" vertical="center" wrapText="1"/>
    </xf>
    <xf numFmtId="0" fontId="0" fillId="0" borderId="1" xfId="0" applyBorder="1" applyAlignment="1">
      <alignment horizontal="center"/>
    </xf>
    <xf numFmtId="0" fontId="32" fillId="0" borderId="0" xfId="0" applyFont="1" applyFill="1" applyAlignment="1">
      <alignment horizontal="center" vertical="center" wrapText="1"/>
    </xf>
    <xf numFmtId="0" fontId="42" fillId="2" borderId="11" xfId="1" applyFont="1" applyFill="1" applyBorder="1" applyAlignment="1">
      <alignment horizontal="left"/>
    </xf>
    <xf numFmtId="0" fontId="42" fillId="2" borderId="5" xfId="1" applyFont="1" applyFill="1" applyBorder="1" applyAlignment="1">
      <alignment horizontal="left"/>
    </xf>
    <xf numFmtId="0" fontId="42" fillId="2" borderId="7" xfId="1" applyFont="1" applyFill="1" applyBorder="1" applyAlignment="1">
      <alignment horizontal="left"/>
    </xf>
    <xf numFmtId="0" fontId="42" fillId="2" borderId="6" xfId="1" applyFont="1" applyFill="1" applyBorder="1" applyAlignment="1">
      <alignment horizontal="left"/>
    </xf>
    <xf numFmtId="0" fontId="33" fillId="0" borderId="8" xfId="0" applyFont="1" applyBorder="1" applyAlignment="1">
      <alignment horizontal="center" vertical="top" wrapText="1"/>
    </xf>
    <xf numFmtId="0" fontId="33" fillId="0" borderId="9" xfId="0" applyFont="1" applyBorder="1" applyAlignment="1">
      <alignment horizontal="center" vertical="top"/>
    </xf>
    <xf numFmtId="0" fontId="33" fillId="0" borderId="10" xfId="0" applyFont="1" applyBorder="1" applyAlignment="1">
      <alignment horizontal="center" vertical="top"/>
    </xf>
    <xf numFmtId="0" fontId="51" fillId="0" borderId="2" xfId="1" applyFont="1" applyBorder="1" applyAlignment="1">
      <alignment horizontal="center" vertical="top" wrapText="1"/>
    </xf>
    <xf numFmtId="0" fontId="51" fillId="0" borderId="3" xfId="1" applyFont="1" applyBorder="1" applyAlignment="1">
      <alignment horizontal="center" vertical="top" wrapText="1"/>
    </xf>
    <xf numFmtId="0" fontId="51" fillId="0" borderId="4" xfId="1" applyFont="1" applyBorder="1" applyAlignment="1">
      <alignment horizontal="center" vertical="top" wrapText="1"/>
    </xf>
    <xf numFmtId="0" fontId="43" fillId="0" borderId="1" xfId="0" applyFont="1" applyBorder="1" applyAlignment="1">
      <alignment horizontal="center" vertical="top" wrapText="1"/>
    </xf>
    <xf numFmtId="0" fontId="19" fillId="0" borderId="1" xfId="0" applyFont="1" applyBorder="1" applyAlignment="1">
      <alignment horizontal="center"/>
    </xf>
    <xf numFmtId="0" fontId="44" fillId="0" borderId="1" xfId="0" applyFont="1" applyBorder="1" applyAlignment="1">
      <alignment horizontal="center" vertical="top" wrapText="1"/>
    </xf>
    <xf numFmtId="0" fontId="37" fillId="0" borderId="9" xfId="0" applyFont="1" applyBorder="1" applyAlignment="1">
      <alignment horizontal="center" vertical="top"/>
    </xf>
    <xf numFmtId="0" fontId="37" fillId="0" borderId="10" xfId="0" applyFont="1" applyBorder="1" applyAlignment="1">
      <alignment horizontal="center" vertical="top"/>
    </xf>
    <xf numFmtId="0" fontId="49" fillId="0" borderId="8" xfId="0" applyFont="1" applyBorder="1" applyAlignment="1">
      <alignment horizontal="center" vertical="top" wrapText="1"/>
    </xf>
    <xf numFmtId="0" fontId="49" fillId="0" borderId="9" xfId="0" applyFont="1" applyBorder="1" applyAlignment="1">
      <alignment horizontal="center" vertical="top"/>
    </xf>
    <xf numFmtId="0" fontId="49" fillId="0" borderId="10" xfId="0" applyFont="1" applyBorder="1" applyAlignment="1">
      <alignment horizontal="center" vertical="top"/>
    </xf>
    <xf numFmtId="0" fontId="49" fillId="0" borderId="9" xfId="0" applyFont="1" applyBorder="1" applyAlignment="1">
      <alignment horizontal="center" vertical="top" wrapText="1"/>
    </xf>
    <xf numFmtId="0" fontId="49" fillId="0" borderId="10" xfId="0" applyFont="1" applyBorder="1" applyAlignment="1">
      <alignment horizontal="center" vertical="top" wrapText="1"/>
    </xf>
    <xf numFmtId="0" fontId="38" fillId="0" borderId="1" xfId="0" applyFont="1" applyBorder="1" applyAlignment="1">
      <alignment horizontal="center" vertical="top" wrapText="1"/>
    </xf>
    <xf numFmtId="0" fontId="37" fillId="0" borderId="8" xfId="0" applyFont="1" applyBorder="1" applyAlignment="1">
      <alignment horizontal="center" wrapText="1"/>
    </xf>
    <xf numFmtId="0" fontId="37" fillId="0" borderId="9" xfId="0" applyFont="1" applyBorder="1" applyAlignment="1">
      <alignment horizontal="center"/>
    </xf>
    <xf numFmtId="0" fontId="37" fillId="0" borderId="10" xfId="0" applyFont="1" applyBorder="1" applyAlignment="1">
      <alignment horizontal="center"/>
    </xf>
    <xf numFmtId="0" fontId="54" fillId="0" borderId="0" xfId="0" applyFont="1" applyFill="1"/>
    <xf numFmtId="0" fontId="41" fillId="2" borderId="12" xfId="1" applyFont="1" applyFill="1" applyBorder="1" applyAlignment="1">
      <alignment horizontal="left"/>
    </xf>
    <xf numFmtId="0" fontId="41" fillId="2" borderId="0" xfId="1" applyFont="1" applyFill="1" applyBorder="1" applyAlignment="1">
      <alignment horizontal="left"/>
    </xf>
    <xf numFmtId="0" fontId="28" fillId="0" borderId="0" xfId="0" applyFont="1" applyBorder="1" applyAlignment="1">
      <alignment horizontal="center" vertical="center"/>
    </xf>
    <xf numFmtId="0" fontId="41" fillId="2" borderId="12" xfId="1" applyFont="1" applyFill="1" applyBorder="1" applyAlignment="1">
      <alignment horizontal="center" vertical="center"/>
    </xf>
    <xf numFmtId="0" fontId="41" fillId="2" borderId="0" xfId="1" applyFont="1" applyFill="1" applyBorder="1" applyAlignment="1">
      <alignment horizontal="center" vertical="center"/>
    </xf>
    <xf numFmtId="0" fontId="28" fillId="2" borderId="1" xfId="0" applyFont="1" applyFill="1" applyBorder="1" applyAlignment="1">
      <alignment horizontal="left" vertical="center"/>
    </xf>
    <xf numFmtId="0" fontId="28" fillId="2" borderId="2" xfId="0" applyFont="1" applyFill="1" applyBorder="1" applyAlignment="1">
      <alignment horizontal="left" vertical="center"/>
    </xf>
    <xf numFmtId="0" fontId="28" fillId="2" borderId="3" xfId="0" applyFont="1" applyFill="1" applyBorder="1" applyAlignment="1">
      <alignment horizontal="left" vertical="center"/>
    </xf>
    <xf numFmtId="0" fontId="0" fillId="0" borderId="1" xfId="0" applyFont="1" applyBorder="1" applyAlignment="1">
      <alignment horizontal="left" vertical="center" wrapText="1"/>
    </xf>
    <xf numFmtId="164" fontId="0" fillId="0" borderId="1" xfId="0" applyNumberFormat="1" applyBorder="1" applyAlignment="1">
      <alignment horizontal="center" vertical="center"/>
    </xf>
    <xf numFmtId="164" fontId="6" fillId="0" borderId="1" xfId="0" applyNumberFormat="1" applyFont="1" applyBorder="1" applyAlignment="1">
      <alignment horizontal="center" vertical="center"/>
    </xf>
    <xf numFmtId="0" fontId="29" fillId="0" borderId="8" xfId="0" applyFont="1" applyBorder="1" applyAlignment="1">
      <alignment horizontal="center" vertical="center" wrapText="1"/>
    </xf>
    <xf numFmtId="0" fontId="1" fillId="0" borderId="1" xfId="0" applyFont="1" applyBorder="1" applyAlignment="1">
      <alignment horizontal="left" vertical="center"/>
    </xf>
  </cellXfs>
  <cellStyles count="2">
    <cellStyle name="Гиперссылка" xfId="1" builtinId="8"/>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hyperlink" Target="https://stavpech.ru/" TargetMode="External"/><Relationship Id="rId1" Type="http://schemas.openxmlformats.org/officeDocument/2006/relationships/image" Target="../media/image2.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hyperlink" Target="https://stavpech.ru/"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png"/><Relationship Id="rId1" Type="http://schemas.openxmlformats.org/officeDocument/2006/relationships/hyperlink" Target="https://stavpech.ru/" TargetMode="External"/><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png"/><Relationship Id="rId1" Type="http://schemas.openxmlformats.org/officeDocument/2006/relationships/hyperlink" Target="https://stavpech.ru/" TargetMode="External"/><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6</xdr:row>
      <xdr:rowOff>102121</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0" y="0"/>
          <a:ext cx="10601325" cy="12451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463541</xdr:colOff>
      <xdr:row>1</xdr:row>
      <xdr:rowOff>21166</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0" y="0"/>
          <a:ext cx="13902746" cy="1629833"/>
        </a:xfrm>
        <a:prstGeom prst="rect">
          <a:avLst/>
        </a:prstGeom>
      </xdr:spPr>
    </xdr:pic>
    <xdr:clientData/>
  </xdr:twoCellAnchor>
  <xdr:twoCellAnchor editAs="oneCell">
    <xdr:from>
      <xdr:col>11</xdr:col>
      <xdr:colOff>117231</xdr:colOff>
      <xdr:row>3</xdr:row>
      <xdr:rowOff>69198</xdr:rowOff>
    </xdr:from>
    <xdr:to>
      <xdr:col>11</xdr:col>
      <xdr:colOff>2163620</xdr:colOff>
      <xdr:row>9</xdr:row>
      <xdr:rowOff>543004</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a:stretch>
          <a:fillRect/>
        </a:stretch>
      </xdr:blipFill>
      <xdr:spPr>
        <a:xfrm>
          <a:off x="11290789" y="2824121"/>
          <a:ext cx="2046389" cy="2408114"/>
        </a:xfrm>
        <a:prstGeom prst="rect">
          <a:avLst/>
        </a:prstGeom>
      </xdr:spPr>
    </xdr:pic>
    <xdr:clientData/>
  </xdr:twoCellAnchor>
  <xdr:twoCellAnchor editAs="oneCell">
    <xdr:from>
      <xdr:col>11</xdr:col>
      <xdr:colOff>63958</xdr:colOff>
      <xdr:row>12</xdr:row>
      <xdr:rowOff>58615</xdr:rowOff>
    </xdr:from>
    <xdr:to>
      <xdr:col>11</xdr:col>
      <xdr:colOff>2177483</xdr:colOff>
      <xdr:row>19</xdr:row>
      <xdr:rowOff>28494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
        <a:stretch>
          <a:fillRect/>
        </a:stretch>
      </xdr:blipFill>
      <xdr:spPr>
        <a:xfrm>
          <a:off x="11574554" y="6630865"/>
          <a:ext cx="2113525" cy="19701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266700</xdr:colOff>
      <xdr:row>0</xdr:row>
      <xdr:rowOff>1621005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0"/>
          <a:ext cx="13801725" cy="1621005"/>
        </a:xfrm>
        <a:prstGeom prst="rect">
          <a:avLst/>
        </a:prstGeom>
      </xdr:spPr>
    </xdr:pic>
    <xdr:clientData/>
  </xdr:twoCellAnchor>
  <xdr:twoCellAnchor editAs="oneCell">
    <xdr:from>
      <xdr:col>11</xdr:col>
      <xdr:colOff>247650</xdr:colOff>
      <xdr:row>3</xdr:row>
      <xdr:rowOff>57150</xdr:rowOff>
    </xdr:from>
    <xdr:to>
      <xdr:col>11</xdr:col>
      <xdr:colOff>1580888</xdr:colOff>
      <xdr:row>9</xdr:row>
      <xdr:rowOff>180975</xdr:rowOff>
    </xdr:to>
    <xdr:pic>
      <xdr:nvPicPr>
        <xdr:cNvPr id="3" name="Рисунок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12287250" y="2733675"/>
          <a:ext cx="1333238" cy="1666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1590675</xdr:colOff>
      <xdr:row>1</xdr:row>
      <xdr:rowOff>1</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0" y="1"/>
          <a:ext cx="9839325" cy="1609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97474</xdr:colOff>
      <xdr:row>4</xdr:row>
      <xdr:rowOff>57150</xdr:rowOff>
    </xdr:from>
    <xdr:to>
      <xdr:col>11</xdr:col>
      <xdr:colOff>2193032</xdr:colOff>
      <xdr:row>10</xdr:row>
      <xdr:rowOff>123825</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308399" y="2466975"/>
          <a:ext cx="2095558" cy="1266825"/>
        </a:xfrm>
        <a:prstGeom prst="rect">
          <a:avLst/>
        </a:prstGeom>
      </xdr:spPr>
    </xdr:pic>
    <xdr:clientData/>
  </xdr:twoCellAnchor>
  <xdr:twoCellAnchor editAs="oneCell">
    <xdr:from>
      <xdr:col>0</xdr:col>
      <xdr:colOff>0</xdr:colOff>
      <xdr:row>0</xdr:row>
      <xdr:rowOff>0</xdr:rowOff>
    </xdr:from>
    <xdr:to>
      <xdr:col>12</xdr:col>
      <xdr:colOff>356363</xdr:colOff>
      <xdr:row>1</xdr:row>
      <xdr:rowOff>19049</xdr:rowOff>
    </xdr:to>
    <xdr:pic>
      <xdr:nvPicPr>
        <xdr:cNvPr id="4" name="Рисунок 3">
          <a:hlinkClick xmlns:r="http://schemas.openxmlformats.org/officeDocument/2006/relationships" r:id="rId2"/>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0" y="0"/>
          <a:ext cx="13381272" cy="1571624"/>
        </a:xfrm>
        <a:prstGeom prst="rect">
          <a:avLst/>
        </a:prstGeom>
      </xdr:spPr>
    </xdr:pic>
    <xdr:clientData/>
  </xdr:twoCellAnchor>
  <xdr:twoCellAnchor editAs="oneCell">
    <xdr:from>
      <xdr:col>11</xdr:col>
      <xdr:colOff>76200</xdr:colOff>
      <xdr:row>19</xdr:row>
      <xdr:rowOff>57150</xdr:rowOff>
    </xdr:from>
    <xdr:to>
      <xdr:col>11</xdr:col>
      <xdr:colOff>2171758</xdr:colOff>
      <xdr:row>25</xdr:row>
      <xdr:rowOff>123825</xdr:rowOff>
    </xdr:to>
    <xdr:pic>
      <xdr:nvPicPr>
        <xdr:cNvPr id="8" name="Рисунок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11096625" y="6905625"/>
          <a:ext cx="2095558" cy="1266825"/>
        </a:xfrm>
        <a:prstGeom prst="rect">
          <a:avLst/>
        </a:prstGeom>
      </xdr:spPr>
    </xdr:pic>
    <xdr:clientData/>
  </xdr:twoCellAnchor>
  <xdr:twoCellAnchor editAs="oneCell">
    <xdr:from>
      <xdr:col>11</xdr:col>
      <xdr:colOff>219075</xdr:colOff>
      <xdr:row>34</xdr:row>
      <xdr:rowOff>47627</xdr:rowOff>
    </xdr:from>
    <xdr:to>
      <xdr:col>11</xdr:col>
      <xdr:colOff>1876424</xdr:colOff>
      <xdr:row>38</xdr:row>
      <xdr:rowOff>459069</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11239500" y="10944227"/>
          <a:ext cx="1657349" cy="1211542"/>
        </a:xfrm>
        <a:prstGeom prst="rect">
          <a:avLst/>
        </a:prstGeom>
      </xdr:spPr>
    </xdr:pic>
    <xdr:clientData/>
  </xdr:twoCellAnchor>
  <xdr:twoCellAnchor editAs="oneCell">
    <xdr:from>
      <xdr:col>11</xdr:col>
      <xdr:colOff>142875</xdr:colOff>
      <xdr:row>41</xdr:row>
      <xdr:rowOff>57150</xdr:rowOff>
    </xdr:from>
    <xdr:to>
      <xdr:col>11</xdr:col>
      <xdr:colOff>1781174</xdr:colOff>
      <xdr:row>45</xdr:row>
      <xdr:rowOff>443319</xdr:rowOff>
    </xdr:to>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1163300" y="13306425"/>
          <a:ext cx="1638299" cy="1186269"/>
        </a:xfrm>
        <a:prstGeom prst="rect">
          <a:avLst/>
        </a:prstGeom>
      </xdr:spPr>
    </xdr:pic>
    <xdr:clientData/>
  </xdr:twoCellAnchor>
  <xdr:twoCellAnchor editAs="oneCell">
    <xdr:from>
      <xdr:col>11</xdr:col>
      <xdr:colOff>38100</xdr:colOff>
      <xdr:row>48</xdr:row>
      <xdr:rowOff>76200</xdr:rowOff>
    </xdr:from>
    <xdr:to>
      <xdr:col>11</xdr:col>
      <xdr:colOff>2229509</xdr:colOff>
      <xdr:row>55</xdr:row>
      <xdr:rowOff>66675</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1058525" y="16268700"/>
          <a:ext cx="2191409" cy="1590675"/>
        </a:xfrm>
        <a:prstGeom prst="rect">
          <a:avLst/>
        </a:prstGeom>
      </xdr:spPr>
    </xdr:pic>
    <xdr:clientData/>
  </xdr:twoCellAnchor>
  <xdr:twoCellAnchor editAs="oneCell">
    <xdr:from>
      <xdr:col>11</xdr:col>
      <xdr:colOff>276225</xdr:colOff>
      <xdr:row>70</xdr:row>
      <xdr:rowOff>114300</xdr:rowOff>
    </xdr:from>
    <xdr:to>
      <xdr:col>11</xdr:col>
      <xdr:colOff>2201755</xdr:colOff>
      <xdr:row>78</xdr:row>
      <xdr:rowOff>36076</xdr:rowOff>
    </xdr:to>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11010900" y="21774150"/>
          <a:ext cx="1925530" cy="1521976"/>
        </a:xfrm>
        <a:prstGeom prst="rect">
          <a:avLst/>
        </a:prstGeom>
      </xdr:spPr>
    </xdr:pic>
    <xdr:clientData/>
  </xdr:twoCellAnchor>
  <xdr:twoCellAnchor editAs="oneCell">
    <xdr:from>
      <xdr:col>11</xdr:col>
      <xdr:colOff>57150</xdr:colOff>
      <xdr:row>59</xdr:row>
      <xdr:rowOff>25525</xdr:rowOff>
    </xdr:from>
    <xdr:to>
      <xdr:col>11</xdr:col>
      <xdr:colOff>2205406</xdr:colOff>
      <xdr:row>65</xdr:row>
      <xdr:rowOff>9525</xdr:rowOff>
    </xdr:to>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11077575" y="18542125"/>
          <a:ext cx="2148256" cy="1241300"/>
        </a:xfrm>
        <a:prstGeom prst="rect">
          <a:avLst/>
        </a:prstGeom>
      </xdr:spPr>
    </xdr:pic>
    <xdr:clientData/>
  </xdr:twoCellAnchor>
  <xdr:twoCellAnchor editAs="oneCell">
    <xdr:from>
      <xdr:col>11</xdr:col>
      <xdr:colOff>226147</xdr:colOff>
      <xdr:row>81</xdr:row>
      <xdr:rowOff>38100</xdr:rowOff>
    </xdr:from>
    <xdr:to>
      <xdr:col>11</xdr:col>
      <xdr:colOff>2047469</xdr:colOff>
      <xdr:row>82</xdr:row>
      <xdr:rowOff>285750</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a:stretch>
          <a:fillRect/>
        </a:stretch>
      </xdr:blipFill>
      <xdr:spPr>
        <a:xfrm>
          <a:off x="11246572" y="26146125"/>
          <a:ext cx="1821322"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65650</xdr:colOff>
      <xdr:row>1</xdr:row>
      <xdr:rowOff>123825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 y="0"/>
          <a:ext cx="12000474" cy="1200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1552575</xdr:colOff>
      <xdr:row>1</xdr:row>
      <xdr:rowOff>21507</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1" y="0"/>
          <a:ext cx="13077824" cy="1535982"/>
        </a:xfrm>
        <a:prstGeom prst="rect">
          <a:avLst/>
        </a:prstGeom>
      </xdr:spPr>
    </xdr:pic>
    <xdr:clientData/>
  </xdr:twoCellAnchor>
  <xdr:twoCellAnchor editAs="oneCell">
    <xdr:from>
      <xdr:col>12</xdr:col>
      <xdr:colOff>144464</xdr:colOff>
      <xdr:row>3</xdr:row>
      <xdr:rowOff>204787</xdr:rowOff>
    </xdr:from>
    <xdr:to>
      <xdr:col>12</xdr:col>
      <xdr:colOff>2171701</xdr:colOff>
      <xdr:row>9</xdr:row>
      <xdr:rowOff>212725</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10802939" y="2814637"/>
          <a:ext cx="2027237" cy="2370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1757798</xdr:colOff>
      <xdr:row>1</xdr:row>
      <xdr:rowOff>47625</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0" y="0"/>
          <a:ext cx="14435573" cy="1695450"/>
        </a:xfrm>
        <a:prstGeom prst="rect">
          <a:avLst/>
        </a:prstGeom>
      </xdr:spPr>
    </xdr:pic>
    <xdr:clientData/>
  </xdr:twoCellAnchor>
  <xdr:twoCellAnchor editAs="oneCell">
    <xdr:from>
      <xdr:col>12</xdr:col>
      <xdr:colOff>325812</xdr:colOff>
      <xdr:row>14</xdr:row>
      <xdr:rowOff>47625</xdr:rowOff>
    </xdr:from>
    <xdr:to>
      <xdr:col>12</xdr:col>
      <xdr:colOff>2286000</xdr:colOff>
      <xdr:row>20</xdr:row>
      <xdr:rowOff>495300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12489237" y="6343650"/>
          <a:ext cx="1960188" cy="2105025"/>
        </a:xfrm>
        <a:prstGeom prst="rect">
          <a:avLst/>
        </a:prstGeom>
      </xdr:spPr>
    </xdr:pic>
    <xdr:clientData/>
  </xdr:twoCellAnchor>
  <xdr:twoCellAnchor editAs="oneCell">
    <xdr:from>
      <xdr:col>12</xdr:col>
      <xdr:colOff>57151</xdr:colOff>
      <xdr:row>3</xdr:row>
      <xdr:rowOff>85725</xdr:rowOff>
    </xdr:from>
    <xdr:to>
      <xdr:col>12</xdr:col>
      <xdr:colOff>2544479</xdr:colOff>
      <xdr:row>11</xdr:row>
      <xdr:rowOff>57150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a:stretch>
          <a:fillRect/>
        </a:stretch>
      </xdr:blipFill>
      <xdr:spPr>
        <a:xfrm>
          <a:off x="12220576" y="2838450"/>
          <a:ext cx="2487328" cy="21050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1203030</xdr:colOff>
      <xdr:row>0</xdr:row>
      <xdr:rowOff>1571624</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0" y="0"/>
          <a:ext cx="13381272" cy="1571624"/>
        </a:xfrm>
        <a:prstGeom prst="rect">
          <a:avLst/>
        </a:prstGeom>
      </xdr:spPr>
    </xdr:pic>
    <xdr:clientData/>
  </xdr:twoCellAnchor>
  <xdr:twoCellAnchor editAs="oneCell">
    <xdr:from>
      <xdr:col>12</xdr:col>
      <xdr:colOff>195790</xdr:colOff>
      <xdr:row>16</xdr:row>
      <xdr:rowOff>30986</xdr:rowOff>
    </xdr:from>
    <xdr:to>
      <xdr:col>12</xdr:col>
      <xdr:colOff>1374491</xdr:colOff>
      <xdr:row>20</xdr:row>
      <xdr:rowOff>277482</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1604623" y="6698486"/>
          <a:ext cx="1178701" cy="1643496"/>
        </a:xfrm>
        <a:prstGeom prst="rect">
          <a:avLst/>
        </a:prstGeom>
      </xdr:spPr>
    </xdr:pic>
    <xdr:clientData/>
  </xdr:twoCellAnchor>
  <xdr:twoCellAnchor editAs="oneCell">
    <xdr:from>
      <xdr:col>12</xdr:col>
      <xdr:colOff>57150</xdr:colOff>
      <xdr:row>3</xdr:row>
      <xdr:rowOff>85724</xdr:rowOff>
    </xdr:from>
    <xdr:to>
      <xdr:col>12</xdr:col>
      <xdr:colOff>1890126</xdr:colOff>
      <xdr:row>9</xdr:row>
      <xdr:rowOff>254604</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4"/>
        <a:stretch>
          <a:fillRect/>
        </a:stretch>
      </xdr:blipFill>
      <xdr:spPr>
        <a:xfrm>
          <a:off x="11458575" y="2847974"/>
          <a:ext cx="1832976" cy="19616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55562</xdr:colOff>
      <xdr:row>1</xdr:row>
      <xdr:rowOff>69990</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0" y="0"/>
          <a:ext cx="13176250" cy="1546365"/>
        </a:xfrm>
        <a:prstGeom prst="rect">
          <a:avLst/>
        </a:prstGeom>
      </xdr:spPr>
    </xdr:pic>
    <xdr:clientData/>
  </xdr:twoCellAnchor>
  <xdr:twoCellAnchor editAs="oneCell">
    <xdr:from>
      <xdr:col>11</xdr:col>
      <xdr:colOff>142876</xdr:colOff>
      <xdr:row>3</xdr:row>
      <xdr:rowOff>66674</xdr:rowOff>
    </xdr:from>
    <xdr:to>
      <xdr:col>11</xdr:col>
      <xdr:colOff>1434731</xdr:colOff>
      <xdr:row>8</xdr:row>
      <xdr:rowOff>329595</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stretch>
          <a:fillRect/>
        </a:stretch>
      </xdr:blipFill>
      <xdr:spPr>
        <a:xfrm>
          <a:off x="11674930" y="2652031"/>
          <a:ext cx="1291855" cy="1688648"/>
        </a:xfrm>
        <a:prstGeom prst="rect">
          <a:avLst/>
        </a:prstGeom>
      </xdr:spPr>
    </xdr:pic>
    <xdr:clientData/>
  </xdr:twoCellAnchor>
  <xdr:twoCellAnchor editAs="oneCell">
    <xdr:from>
      <xdr:col>11</xdr:col>
      <xdr:colOff>198007</xdr:colOff>
      <xdr:row>11</xdr:row>
      <xdr:rowOff>29936</xdr:rowOff>
    </xdr:from>
    <xdr:to>
      <xdr:col>11</xdr:col>
      <xdr:colOff>1537607</xdr:colOff>
      <xdr:row>15</xdr:row>
      <xdr:rowOff>584362</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4"/>
        <a:stretch>
          <a:fillRect/>
        </a:stretch>
      </xdr:blipFill>
      <xdr:spPr>
        <a:xfrm>
          <a:off x="11730061" y="5493204"/>
          <a:ext cx="1339600" cy="1525068"/>
        </a:xfrm>
        <a:prstGeom prst="rect">
          <a:avLst/>
        </a:prstGeom>
      </xdr:spPr>
    </xdr:pic>
    <xdr:clientData/>
  </xdr:twoCellAnchor>
  <xdr:twoCellAnchor editAs="oneCell">
    <xdr:from>
      <xdr:col>11</xdr:col>
      <xdr:colOff>78921</xdr:colOff>
      <xdr:row>18</xdr:row>
      <xdr:rowOff>69850</xdr:rowOff>
    </xdr:from>
    <xdr:to>
      <xdr:col>11</xdr:col>
      <xdr:colOff>1441326</xdr:colOff>
      <xdr:row>22</xdr:row>
      <xdr:rowOff>645583</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5"/>
        <a:stretch>
          <a:fillRect/>
        </a:stretch>
      </xdr:blipFill>
      <xdr:spPr>
        <a:xfrm>
          <a:off x="11614754" y="8081433"/>
          <a:ext cx="1362405" cy="1761067"/>
        </a:xfrm>
        <a:prstGeom prst="rect">
          <a:avLst/>
        </a:prstGeom>
      </xdr:spPr>
    </xdr:pic>
    <xdr:clientData/>
  </xdr:twoCellAnchor>
  <xdr:twoCellAnchor editAs="oneCell">
    <xdr:from>
      <xdr:col>11</xdr:col>
      <xdr:colOff>180976</xdr:colOff>
      <xdr:row>26</xdr:row>
      <xdr:rowOff>82627</xdr:rowOff>
    </xdr:from>
    <xdr:to>
      <xdr:col>11</xdr:col>
      <xdr:colOff>1466176</xdr:colOff>
      <xdr:row>28</xdr:row>
      <xdr:rowOff>635000</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6"/>
        <a:stretch>
          <a:fillRect/>
        </a:stretch>
      </xdr:blipFill>
      <xdr:spPr>
        <a:xfrm>
          <a:off x="11716809" y="10962294"/>
          <a:ext cx="1285200" cy="1462539"/>
        </a:xfrm>
        <a:prstGeom prst="rect">
          <a:avLst/>
        </a:prstGeom>
      </xdr:spPr>
    </xdr:pic>
    <xdr:clientData/>
  </xdr:twoCellAnchor>
  <xdr:twoCellAnchor editAs="oneCell">
    <xdr:from>
      <xdr:col>11</xdr:col>
      <xdr:colOff>104776</xdr:colOff>
      <xdr:row>31</xdr:row>
      <xdr:rowOff>28575</xdr:rowOff>
    </xdr:from>
    <xdr:to>
      <xdr:col>12</xdr:col>
      <xdr:colOff>6803</xdr:colOff>
      <xdr:row>32</xdr:row>
      <xdr:rowOff>492034</xdr:rowOff>
    </xdr:to>
    <xdr:pic>
      <xdr:nvPicPr>
        <xdr:cNvPr id="7" name="Рисунок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11630026" y="14230350"/>
          <a:ext cx="1514474" cy="11683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76200</xdr:colOff>
      <xdr:row>0</xdr:row>
      <xdr:rowOff>1485642</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0"/>
          <a:ext cx="12649200" cy="1485642"/>
        </a:xfrm>
        <a:prstGeom prst="rect">
          <a:avLst/>
        </a:prstGeom>
      </xdr:spPr>
    </xdr:pic>
    <xdr:clientData/>
  </xdr:twoCellAnchor>
  <xdr:twoCellAnchor editAs="oneCell">
    <xdr:from>
      <xdr:col>11</xdr:col>
      <xdr:colOff>152401</xdr:colOff>
      <xdr:row>3</xdr:row>
      <xdr:rowOff>69715</xdr:rowOff>
    </xdr:from>
    <xdr:to>
      <xdr:col>11</xdr:col>
      <xdr:colOff>1895475</xdr:colOff>
      <xdr:row>9</xdr:row>
      <xdr:rowOff>495300</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11049001" y="2679565"/>
          <a:ext cx="1743074" cy="1854335"/>
        </a:xfrm>
        <a:prstGeom prst="rect">
          <a:avLst/>
        </a:prstGeom>
      </xdr:spPr>
    </xdr:pic>
    <xdr:clientData/>
  </xdr:twoCellAnchor>
  <xdr:twoCellAnchor editAs="oneCell">
    <xdr:from>
      <xdr:col>11</xdr:col>
      <xdr:colOff>832380</xdr:colOff>
      <xdr:row>12</xdr:row>
      <xdr:rowOff>9526</xdr:rowOff>
    </xdr:from>
    <xdr:to>
      <xdr:col>11</xdr:col>
      <xdr:colOff>1803433</xdr:colOff>
      <xdr:row>15</xdr:row>
      <xdr:rowOff>314326</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stretch>
          <a:fillRect/>
        </a:stretch>
      </xdr:blipFill>
      <xdr:spPr>
        <a:xfrm>
          <a:off x="11176530" y="5619751"/>
          <a:ext cx="971053" cy="12763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1248620</xdr:colOff>
      <xdr:row>0</xdr:row>
      <xdr:rowOff>1571624</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0" y="0"/>
          <a:ext cx="13381272" cy="1571624"/>
        </a:xfrm>
        <a:prstGeom prst="rect">
          <a:avLst/>
        </a:prstGeom>
      </xdr:spPr>
    </xdr:pic>
    <xdr:clientData/>
  </xdr:twoCellAnchor>
  <xdr:twoCellAnchor editAs="oneCell">
    <xdr:from>
      <xdr:col>12</xdr:col>
      <xdr:colOff>234461</xdr:colOff>
      <xdr:row>9</xdr:row>
      <xdr:rowOff>18317</xdr:rowOff>
    </xdr:from>
    <xdr:to>
      <xdr:col>12</xdr:col>
      <xdr:colOff>1657390</xdr:colOff>
      <xdr:row>12</xdr:row>
      <xdr:rowOff>564173</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11444653" y="5271721"/>
          <a:ext cx="1422929" cy="1381125"/>
        </a:xfrm>
        <a:prstGeom prst="rect">
          <a:avLst/>
        </a:prstGeom>
      </xdr:spPr>
    </xdr:pic>
    <xdr:clientData/>
  </xdr:twoCellAnchor>
  <xdr:twoCellAnchor editAs="oneCell">
    <xdr:from>
      <xdr:col>12</xdr:col>
      <xdr:colOff>62279</xdr:colOff>
      <xdr:row>3</xdr:row>
      <xdr:rowOff>109219</xdr:rowOff>
    </xdr:from>
    <xdr:to>
      <xdr:col>12</xdr:col>
      <xdr:colOff>1853712</xdr:colOff>
      <xdr:row>6</xdr:row>
      <xdr:rowOff>408871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1272471" y="2812854"/>
          <a:ext cx="1791433" cy="1310767"/>
        </a:xfrm>
        <a:prstGeom prst="rect">
          <a:avLst/>
        </a:prstGeom>
      </xdr:spPr>
    </xdr:pic>
    <xdr:clientData/>
  </xdr:twoCellAnchor>
  <xdr:oneCellAnchor>
    <xdr:from>
      <xdr:col>12</xdr:col>
      <xdr:colOff>234461</xdr:colOff>
      <xdr:row>15</xdr:row>
      <xdr:rowOff>18317</xdr:rowOff>
    </xdr:from>
    <xdr:ext cx="1422929" cy="1374531"/>
    <xdr:pic>
      <xdr:nvPicPr>
        <xdr:cNvPr id="5" name="Рисунок 4">
          <a:extLst>
            <a:ext uri="{FF2B5EF4-FFF2-40B4-BE49-F238E27FC236}">
              <a16:creationId xmlns:a16="http://schemas.microsoft.com/office/drawing/2014/main" id="{95C52A4D-B799-487F-ABBA-FF51CEE7C6FF}"/>
            </a:ext>
          </a:extLst>
        </xdr:cNvPr>
        <xdr:cNvPicPr>
          <a:picLocks noChangeAspect="1"/>
        </xdr:cNvPicPr>
      </xdr:nvPicPr>
      <xdr:blipFill>
        <a:blip xmlns:r="http://schemas.openxmlformats.org/officeDocument/2006/relationships" r:embed="rId3"/>
        <a:stretch>
          <a:fillRect/>
        </a:stretch>
      </xdr:blipFill>
      <xdr:spPr>
        <a:xfrm>
          <a:off x="11445386" y="5257067"/>
          <a:ext cx="1422929" cy="1374531"/>
        </a:xfrm>
        <a:prstGeom prst="rect">
          <a:avLst/>
        </a:prstGeom>
      </xdr:spPr>
    </xdr:pic>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stavpech.ru/catalog/parogeneratory/" TargetMode="External"/><Relationship Id="rId1" Type="http://schemas.openxmlformats.org/officeDocument/2006/relationships/hyperlink" Target="https://stavpech.ru/catalog/parogeneratory/"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s://stavpech.ru/catalog/tverdotoplivnye_kotly/"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s://stavpech.ru/catalog/parogeneratory/"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stavpech.ru/catalog/ne_avtomaticheskie_gorelki_na_zhidkom_toplive/gorelka_na_otrabotannom_masle_berta_5_50_kvt/" TargetMode="External"/><Relationship Id="rId3" Type="http://schemas.openxmlformats.org/officeDocument/2006/relationships/hyperlink" Target="https://stavpech.ru/catalog/gorelki/" TargetMode="External"/><Relationship Id="rId7" Type="http://schemas.openxmlformats.org/officeDocument/2006/relationships/hyperlink" Target="https://stavpech.ru/catalog/gorelka_na_dizelnom_toplive/gorelka_na_otrabotke_gnom_st_10_50_kvt/" TargetMode="External"/><Relationship Id="rId2" Type="http://schemas.openxmlformats.org/officeDocument/2006/relationships/hyperlink" Target="https://stavpech.ru/catalog/gorelki/" TargetMode="External"/><Relationship Id="rId1" Type="http://schemas.openxmlformats.org/officeDocument/2006/relationships/hyperlink" Target="https://stavpech.ru/catalog/gorelka_na_dizelnom_toplive/gorelka_na_otrabotannom_masle_gnom_1_10_50_kvt_monoblok/" TargetMode="External"/><Relationship Id="rId6" Type="http://schemas.openxmlformats.org/officeDocument/2006/relationships/hyperlink" Target="https://stavpech.ru/catalog/gorelki/" TargetMode="External"/><Relationship Id="rId5" Type="http://schemas.openxmlformats.org/officeDocument/2006/relationships/hyperlink" Target="https://stavpech.ru/catalog/gorelki/" TargetMode="External"/><Relationship Id="rId10" Type="http://schemas.openxmlformats.org/officeDocument/2006/relationships/drawing" Target="../drawings/drawing2.xml"/><Relationship Id="rId4" Type="http://schemas.openxmlformats.org/officeDocument/2006/relationships/hyperlink" Target="https://stavpech.ru/catalog/gorelki/"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stavpech.ru/catalog/avtomaticheskie_kotly/universalnye_avtomaticheskie_kotly_u_kdo_60_50_kvt/" TargetMode="External"/><Relationship Id="rId2" Type="http://schemas.openxmlformats.org/officeDocument/2006/relationships/hyperlink" Target="https://stavpech.ru/catalog/universalnye_kotly/" TargetMode="External"/><Relationship Id="rId1" Type="http://schemas.openxmlformats.org/officeDocument/2006/relationships/hyperlink" Target="https://stavpech.ru/catalog/kotly_ukdo/"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stavpech.ru/catalog/universalnye_kotly/" TargetMode="External"/><Relationship Id="rId2" Type="http://schemas.openxmlformats.org/officeDocument/2006/relationships/hyperlink" Target="https://stavpech.ru/catalog/avtomaticheskie_kotly/universalnye_avtomaticheskie_kotly_u_kdo_60_50_kvt/" TargetMode="External"/><Relationship Id="rId1" Type="http://schemas.openxmlformats.org/officeDocument/2006/relationships/hyperlink" Target="https://stavpech.ru/catalog/universalnye_kotly/"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stavpech.ru/catalog/avtomaticheskie_kotly/universalnye_avtomaticheskie_kotly_u_kdo_60_50_kvt/"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stavpech.ru/catalog/avtomaticheskie_kotly/universalnye_avtomaticheskie_kotly_u_kdo_60_50_kvt/" TargetMode="External"/><Relationship Id="rId2" Type="http://schemas.openxmlformats.org/officeDocument/2006/relationships/hyperlink" Target="https://stavpech.ru/catalog/poluavtomaticheskie_kotly/" TargetMode="External"/><Relationship Id="rId1" Type="http://schemas.openxmlformats.org/officeDocument/2006/relationships/hyperlink" Target="https://stavpech.ru/catalog/kotly_na_otrabotke_kdo/"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stavpech.ru/catalog/universalnye_kotly/"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stavpech.ru/catalog/kalorifery_na_otrabotannom_masle/" TargetMode="External"/><Relationship Id="rId7" Type="http://schemas.openxmlformats.org/officeDocument/2006/relationships/printerSettings" Target="../printerSettings/printerSettings7.bin"/><Relationship Id="rId2" Type="http://schemas.openxmlformats.org/officeDocument/2006/relationships/hyperlink" Target="https://stavpech.ru/catalog/kalorifery_na_otrabotannom_masle/" TargetMode="External"/><Relationship Id="rId1" Type="http://schemas.openxmlformats.org/officeDocument/2006/relationships/hyperlink" Target="https://stavpech.ru/catalog/kalorifery_na_otrabotannom_masle/" TargetMode="External"/><Relationship Id="rId6" Type="http://schemas.openxmlformats.org/officeDocument/2006/relationships/hyperlink" Target="https://stavpech.ru/catalog/kalorifery_na_otrabotannom_masle/" TargetMode="External"/><Relationship Id="rId5" Type="http://schemas.openxmlformats.org/officeDocument/2006/relationships/hyperlink" Target="https://stavpech.ru/catalog/kalorifery_na_otrabotannom_masle/" TargetMode="External"/><Relationship Id="rId4" Type="http://schemas.openxmlformats.org/officeDocument/2006/relationships/hyperlink" Target="https://stavpech.ru/catalog/kalorifery_na_otrabotannom_masle/"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stavpech.ru/catalog/kalorifery_na_otrabotannom_masle/" TargetMode="External"/><Relationship Id="rId1" Type="http://schemas.openxmlformats.org/officeDocument/2006/relationships/hyperlink" Target="https://stavpech.ru/catalog/kalorifery_na_otrabotannom_masle/"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hyperlink" Target="https://stavpech.ru/catalog/avtomaticheskie_kotly/universalnye_avtomaticheskie_kotly_u_kdo_60_50_kvt/" TargetMode="External"/><Relationship Id="rId2" Type="http://schemas.openxmlformats.org/officeDocument/2006/relationships/hyperlink" Target="https://stavpech.ru/catalog/avtomaticheskie_kotly/avtomaticheskiy_kotel_stavpech_stv_ekonom/" TargetMode="External"/><Relationship Id="rId1" Type="http://schemas.openxmlformats.org/officeDocument/2006/relationships/hyperlink" Target="https://stavpech.ru/catalog/avtomaticheskie_kotly/kotel_zhidko_toplivnyy_ustv/" TargetMode="Externa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C20"/>
  <sheetViews>
    <sheetView tabSelected="1" topLeftCell="C1" workbookViewId="0">
      <selection activeCell="C13" sqref="C13"/>
    </sheetView>
  </sheetViews>
  <sheetFormatPr defaultRowHeight="15" x14ac:dyDescent="0.25"/>
  <cols>
    <col min="1" max="1" width="9.140625" hidden="1" customWidth="1"/>
    <col min="2" max="2" width="4.140625" hidden="1" customWidth="1"/>
    <col min="3" max="3" width="158.7109375" customWidth="1"/>
  </cols>
  <sheetData>
    <row r="8" spans="3:3" ht="0.75" customHeight="1" x14ac:dyDescent="0.25"/>
    <row r="9" spans="3:3" ht="29.25" customHeight="1" x14ac:dyDescent="0.35">
      <c r="C9" s="64" t="s">
        <v>187</v>
      </c>
    </row>
    <row r="10" spans="3:3" ht="30" customHeight="1" x14ac:dyDescent="0.25">
      <c r="C10" s="65" t="s">
        <v>188</v>
      </c>
    </row>
    <row r="11" spans="3:3" ht="30" customHeight="1" x14ac:dyDescent="0.25">
      <c r="C11" s="101" t="s">
        <v>274</v>
      </c>
    </row>
    <row r="12" spans="3:3" ht="36" customHeight="1" x14ac:dyDescent="0.25">
      <c r="C12" s="65" t="s">
        <v>191</v>
      </c>
    </row>
    <row r="13" spans="3:3" ht="51" customHeight="1" x14ac:dyDescent="0.25">
      <c r="C13" s="66" t="s">
        <v>190</v>
      </c>
    </row>
    <row r="14" spans="3:3" ht="36" customHeight="1" x14ac:dyDescent="0.25">
      <c r="C14" s="65" t="s">
        <v>189</v>
      </c>
    </row>
    <row r="15" spans="3:3" ht="36" customHeight="1" x14ac:dyDescent="0.25">
      <c r="C15" s="65" t="s">
        <v>192</v>
      </c>
    </row>
    <row r="16" spans="3:3" ht="36" customHeight="1" x14ac:dyDescent="0.25">
      <c r="C16" s="65" t="s">
        <v>193</v>
      </c>
    </row>
    <row r="17" spans="3:3" ht="36" customHeight="1" x14ac:dyDescent="0.25">
      <c r="C17" s="66" t="s">
        <v>194</v>
      </c>
    </row>
    <row r="18" spans="3:3" ht="36" customHeight="1" x14ac:dyDescent="0.25">
      <c r="C18" s="66" t="s">
        <v>195</v>
      </c>
    </row>
    <row r="19" spans="3:3" ht="36" customHeight="1" x14ac:dyDescent="0.25">
      <c r="C19" s="66" t="s">
        <v>196</v>
      </c>
    </row>
    <row r="20" spans="3:3" ht="36" customHeight="1" x14ac:dyDescent="0.25">
      <c r="C20" s="66" t="s">
        <v>197</v>
      </c>
    </row>
  </sheetData>
  <hyperlinks>
    <hyperlink ref="C10" location="ГОРЕЛКИ!R1C1" display="ГОРЕЛКИ" xr:uid="{00000000-0004-0000-0000-000000000000}"/>
    <hyperlink ref="C12" location="УКДО!R1C1" display="АВТОМАТИЧЕСКИЕ КОТЛЫ СЕРИИ УКДО" xr:uid="{00000000-0004-0000-0000-000001000000}"/>
    <hyperlink ref="C13" location="'СТВ - СТВК'!R1C1" display="'СТВ - СТВК'!R1C1" xr:uid="{00000000-0004-0000-0000-000002000000}"/>
    <hyperlink ref="C14" location="'КДО - ГЕККТРОН'!R1C1" display="ПОЛУАВТОМАТИЧЕСКИЕ КОТЛЫ СЕРИИ  КДО, ГЕККТРОН" xr:uid="{00000000-0004-0000-0000-000003000000}"/>
    <hyperlink ref="C15" location="'БЕНДЕР - СТАВРОС-ПОЛАРУС'!R1C1" display="ПОЛУАВТОМАТИЧЕСКИЕ КАЛОРИФЕРЫ БЕНДЕР, СТАВРОС, ПОЛАРУС" xr:uid="{00000000-0004-0000-0000-000004000000}"/>
    <hyperlink ref="C16" location="КВН!R1C1" display="АВТОМАТИЧЕСКИЕ КАЛОРИФЕРЫ СЕРИИ КВН" xr:uid="{00000000-0004-0000-0000-000005000000}"/>
    <hyperlink ref="C17" location="'СТВ ЭКОНОМ- УСТВ'!R1C1" display="АВТОМАТИЧЕСКИЕ КОТЛЫ СЕРИИ СТВ ЭКОНОМ,  УСТВ" xr:uid="{00000000-0004-0000-0000-000006000000}"/>
    <hyperlink ref="C18" location="ПАРОГЕНЕРАТОРЫ!R1C1" display="АВТОМАТИЧЕСКИЕ ПАРОГЕНЕРАТОРЫ СЕРИИ НОВОПАР, СТВ" xr:uid="{00000000-0004-0000-0000-000007000000}"/>
    <hyperlink ref="C19" location="'КОТЛЫ ТТ И ПЕЧИ'!R1C1" display="ТВЕРДОТОПЛИВНЫЕ КОТЛЫ" xr:uid="{00000000-0004-0000-0000-000008000000}"/>
    <hyperlink ref="C20" location="ЗАПЧАСТИ!R1C1" display="ЗАПЧАСТИ И КОМПЛЕКТУЮЩИЕ" xr:uid="{00000000-0004-0000-0000-000009000000}"/>
    <hyperlink ref="C11" location="КОМПЛЕКТАЦИЯ!R1C1" display="КОМПЛЕКТАЦИЯ ГОРЕЛОК" xr:uid="{00000000-0004-0000-0000-00000A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1"/>
  <sheetViews>
    <sheetView topLeftCell="A7" zoomScaleNormal="100" workbookViewId="0">
      <selection activeCell="E20" sqref="E20:J20"/>
    </sheetView>
  </sheetViews>
  <sheetFormatPr defaultColWidth="9.140625" defaultRowHeight="21" x14ac:dyDescent="0.25"/>
  <cols>
    <col min="1" max="1" width="23.42578125" style="4" customWidth="1"/>
    <col min="2" max="2" width="15.42578125" style="13" customWidth="1"/>
    <col min="3" max="3" width="15.5703125" style="80" customWidth="1"/>
    <col min="4" max="4" width="8" style="6" customWidth="1"/>
    <col min="5" max="5" width="12.28515625" style="1" customWidth="1"/>
    <col min="6" max="6" width="9.140625" style="1" customWidth="1"/>
    <col min="7" max="7" width="8.5703125" style="1" customWidth="1"/>
    <col min="8" max="8" width="7.85546875" style="1" customWidth="1"/>
    <col min="9" max="9" width="14.85546875" style="1" customWidth="1"/>
    <col min="10" max="10" width="10.140625" style="1" customWidth="1"/>
    <col min="11" max="11" width="42.28515625" customWidth="1"/>
    <col min="12" max="12" width="33.5703125" customWidth="1"/>
  </cols>
  <sheetData>
    <row r="1" spans="1:12" s="5" customFormat="1" ht="126.75" customHeight="1" x14ac:dyDescent="0.3">
      <c r="A1" s="55"/>
      <c r="B1" s="46"/>
      <c r="C1" s="78"/>
      <c r="D1" s="56"/>
      <c r="E1" s="58"/>
      <c r="F1" s="59"/>
      <c r="G1" s="57"/>
      <c r="H1" s="57"/>
      <c r="I1" s="37"/>
      <c r="J1" s="59"/>
    </row>
    <row r="2" spans="1:12" s="5" customFormat="1" ht="36.75" customHeight="1" x14ac:dyDescent="0.3">
      <c r="A2" s="138" t="s">
        <v>248</v>
      </c>
      <c r="B2" s="139"/>
      <c r="C2" s="139"/>
      <c r="D2" s="139"/>
      <c r="E2" s="139"/>
      <c r="F2" s="139"/>
      <c r="G2" s="139"/>
      <c r="H2" s="139"/>
      <c r="I2" s="139"/>
      <c r="J2" s="139"/>
      <c r="K2" s="139"/>
      <c r="L2" s="139"/>
    </row>
    <row r="3" spans="1:12" s="5" customFormat="1" ht="53.25" customHeight="1" x14ac:dyDescent="0.3">
      <c r="A3" s="33" t="s">
        <v>124</v>
      </c>
      <c r="B3" s="34" t="s">
        <v>121</v>
      </c>
      <c r="C3" s="35" t="str">
        <f>ГОРЕЛКИ!C4</f>
        <v>Сезонная цена
 (скидка 20%)</v>
      </c>
      <c r="D3" s="33" t="s">
        <v>52</v>
      </c>
      <c r="E3" s="33" t="s">
        <v>173</v>
      </c>
      <c r="F3" s="33" t="s">
        <v>164</v>
      </c>
      <c r="G3" s="33" t="s">
        <v>122</v>
      </c>
      <c r="H3" s="33" t="s">
        <v>123</v>
      </c>
      <c r="I3" s="33" t="s">
        <v>165</v>
      </c>
      <c r="J3" s="33" t="s">
        <v>166</v>
      </c>
      <c r="K3" s="33" t="s">
        <v>167</v>
      </c>
      <c r="L3" s="33" t="s">
        <v>168</v>
      </c>
    </row>
    <row r="4" spans="1:12" s="69" customFormat="1" ht="25.5" customHeight="1" x14ac:dyDescent="0.25">
      <c r="A4" s="60" t="s">
        <v>17</v>
      </c>
      <c r="B4" s="43">
        <v>450000</v>
      </c>
      <c r="C4" s="44">
        <f t="shared" ref="C4:C9" si="0">B4*0.8</f>
        <v>360000</v>
      </c>
      <c r="D4" s="28">
        <v>380</v>
      </c>
      <c r="E4" s="28">
        <v>1380</v>
      </c>
      <c r="F4" s="28">
        <v>1000</v>
      </c>
      <c r="G4" s="28">
        <v>1350</v>
      </c>
      <c r="H4" s="28">
        <v>1300</v>
      </c>
      <c r="I4" s="28" t="s">
        <v>56</v>
      </c>
      <c r="J4" s="28">
        <v>159</v>
      </c>
      <c r="K4" s="131" t="s">
        <v>251</v>
      </c>
      <c r="L4" s="134"/>
    </row>
    <row r="5" spans="1:12" s="69" customFormat="1" ht="25.5" customHeight="1" x14ac:dyDescent="0.25">
      <c r="A5" s="60" t="s">
        <v>18</v>
      </c>
      <c r="B5" s="43">
        <v>580000</v>
      </c>
      <c r="C5" s="44">
        <f t="shared" si="0"/>
        <v>464000</v>
      </c>
      <c r="D5" s="18">
        <v>465</v>
      </c>
      <c r="E5" s="18">
        <v>1380</v>
      </c>
      <c r="F5" s="18">
        <v>1000</v>
      </c>
      <c r="G5" s="18">
        <v>1400</v>
      </c>
      <c r="H5" s="18">
        <v>1540</v>
      </c>
      <c r="I5" s="18" t="s">
        <v>56</v>
      </c>
      <c r="J5" s="18">
        <v>159</v>
      </c>
      <c r="K5" s="167"/>
      <c r="L5" s="135"/>
    </row>
    <row r="6" spans="1:12" s="69" customFormat="1" ht="25.5" customHeight="1" x14ac:dyDescent="0.25">
      <c r="A6" s="60" t="s">
        <v>19</v>
      </c>
      <c r="B6" s="43">
        <v>680000</v>
      </c>
      <c r="C6" s="44">
        <f t="shared" si="0"/>
        <v>544000</v>
      </c>
      <c r="D6" s="18">
        <v>850</v>
      </c>
      <c r="E6" s="18">
        <v>1600</v>
      </c>
      <c r="F6" s="18">
        <v>1200</v>
      </c>
      <c r="G6" s="18">
        <v>1600</v>
      </c>
      <c r="H6" s="18">
        <v>2000</v>
      </c>
      <c r="I6" s="18" t="s">
        <v>83</v>
      </c>
      <c r="J6" s="18">
        <v>220</v>
      </c>
      <c r="K6" s="167"/>
      <c r="L6" s="135"/>
    </row>
    <row r="7" spans="1:12" s="69" customFormat="1" ht="25.5" customHeight="1" x14ac:dyDescent="0.25">
      <c r="A7" s="60" t="s">
        <v>20</v>
      </c>
      <c r="B7" s="43">
        <v>730000</v>
      </c>
      <c r="C7" s="44">
        <f t="shared" si="0"/>
        <v>584000</v>
      </c>
      <c r="D7" s="18">
        <v>980</v>
      </c>
      <c r="E7" s="18"/>
      <c r="F7" s="18"/>
      <c r="G7" s="18"/>
      <c r="H7" s="18"/>
      <c r="I7" s="18"/>
      <c r="J7" s="18"/>
      <c r="K7" s="167"/>
      <c r="L7" s="135"/>
    </row>
    <row r="8" spans="1:12" s="69" customFormat="1" ht="25.5" customHeight="1" x14ac:dyDescent="0.25">
      <c r="A8" s="60" t="s">
        <v>162</v>
      </c>
      <c r="B8" s="43">
        <v>1300000</v>
      </c>
      <c r="C8" s="44">
        <f t="shared" si="0"/>
        <v>1040000</v>
      </c>
      <c r="D8" s="18"/>
      <c r="E8" s="18"/>
      <c r="F8" s="18"/>
      <c r="G8" s="18"/>
      <c r="H8" s="18"/>
      <c r="I8" s="18"/>
      <c r="J8" s="18"/>
      <c r="K8" s="167"/>
      <c r="L8" s="135"/>
    </row>
    <row r="9" spans="1:12" s="69" customFormat="1" ht="25.5" customHeight="1" x14ac:dyDescent="0.25">
      <c r="A9" s="60" t="s">
        <v>163</v>
      </c>
      <c r="B9" s="43">
        <v>1600000</v>
      </c>
      <c r="C9" s="44">
        <f t="shared" si="0"/>
        <v>1280000</v>
      </c>
      <c r="D9" s="18"/>
      <c r="E9" s="18"/>
      <c r="F9" s="18"/>
      <c r="G9" s="18"/>
      <c r="H9" s="18"/>
      <c r="I9" s="18"/>
      <c r="J9" s="18"/>
      <c r="K9" s="167"/>
      <c r="L9" s="135"/>
    </row>
    <row r="10" spans="1:12" ht="47.25" customHeight="1" x14ac:dyDescent="0.25">
      <c r="A10" s="143" t="s">
        <v>289</v>
      </c>
      <c r="B10" s="143"/>
      <c r="C10" s="143"/>
      <c r="D10" s="143"/>
      <c r="E10" s="145" t="s">
        <v>306</v>
      </c>
      <c r="F10" s="145"/>
      <c r="G10" s="145"/>
      <c r="H10" s="145"/>
      <c r="I10" s="145"/>
      <c r="J10" s="145"/>
      <c r="K10" s="168"/>
      <c r="L10" s="124"/>
    </row>
    <row r="11" spans="1:12" s="5" customFormat="1" ht="30.75" customHeight="1" x14ac:dyDescent="0.3">
      <c r="A11" s="179" t="s">
        <v>249</v>
      </c>
      <c r="B11" s="180"/>
      <c r="C11" s="180"/>
      <c r="D11" s="180"/>
      <c r="E11" s="180"/>
      <c r="F11" s="180"/>
      <c r="G11" s="180"/>
      <c r="H11" s="180"/>
      <c r="I11" s="180"/>
      <c r="J11" s="180"/>
      <c r="K11" s="180"/>
      <c r="L11" s="180"/>
    </row>
    <row r="12" spans="1:12" s="5" customFormat="1" ht="53.25" customHeight="1" x14ac:dyDescent="0.3">
      <c r="A12" s="33" t="s">
        <v>124</v>
      </c>
      <c r="B12" s="34" t="s">
        <v>121</v>
      </c>
      <c r="C12" s="35" t="str">
        <f>C3</f>
        <v>Сезонная цена
 (скидка 20%)</v>
      </c>
      <c r="D12" s="33" t="s">
        <v>52</v>
      </c>
      <c r="E12" s="33" t="s">
        <v>173</v>
      </c>
      <c r="F12" s="33" t="s">
        <v>164</v>
      </c>
      <c r="G12" s="33" t="s">
        <v>122</v>
      </c>
      <c r="H12" s="33" t="s">
        <v>123</v>
      </c>
      <c r="I12" s="33" t="s">
        <v>165</v>
      </c>
      <c r="J12" s="33" t="s">
        <v>166</v>
      </c>
      <c r="K12" s="33" t="s">
        <v>167</v>
      </c>
      <c r="L12" s="33" t="s">
        <v>168</v>
      </c>
    </row>
    <row r="13" spans="1:12" s="69" customFormat="1" ht="22.5" customHeight="1" x14ac:dyDescent="0.25">
      <c r="A13" s="60" t="s">
        <v>16</v>
      </c>
      <c r="B13" s="18" t="s">
        <v>214</v>
      </c>
      <c r="C13" s="79"/>
      <c r="D13" s="9"/>
      <c r="E13" s="2"/>
      <c r="F13" s="2"/>
      <c r="G13" s="2"/>
      <c r="H13" s="2"/>
      <c r="I13" s="2"/>
      <c r="J13" s="2"/>
      <c r="K13" s="131" t="s">
        <v>250</v>
      </c>
      <c r="L13" s="134"/>
    </row>
    <row r="14" spans="1:12" s="69" customFormat="1" ht="22.5" customHeight="1" x14ac:dyDescent="0.25">
      <c r="A14" s="60" t="s">
        <v>21</v>
      </c>
      <c r="B14" s="18" t="s">
        <v>214</v>
      </c>
      <c r="C14" s="79"/>
      <c r="D14" s="9"/>
      <c r="E14" s="2"/>
      <c r="F14" s="2"/>
      <c r="G14" s="2"/>
      <c r="H14" s="2"/>
      <c r="I14" s="2"/>
      <c r="J14" s="2"/>
      <c r="K14" s="167"/>
      <c r="L14" s="135"/>
    </row>
    <row r="15" spans="1:12" s="69" customFormat="1" ht="22.5" customHeight="1" x14ac:dyDescent="0.25">
      <c r="A15" s="60" t="s">
        <v>22</v>
      </c>
      <c r="B15" s="18" t="s">
        <v>214</v>
      </c>
      <c r="C15" s="79"/>
      <c r="D15" s="9"/>
      <c r="E15" s="2"/>
      <c r="F15" s="2"/>
      <c r="G15" s="2"/>
      <c r="H15" s="2"/>
      <c r="I15" s="2"/>
      <c r="J15" s="2"/>
      <c r="K15" s="167"/>
      <c r="L15" s="135"/>
    </row>
    <row r="16" spans="1:12" s="69" customFormat="1" ht="22.5" customHeight="1" x14ac:dyDescent="0.25">
      <c r="A16" s="60" t="s">
        <v>23</v>
      </c>
      <c r="B16" s="18" t="s">
        <v>214</v>
      </c>
      <c r="C16" s="79"/>
      <c r="D16" s="9"/>
      <c r="E16" s="2"/>
      <c r="F16" s="2"/>
      <c r="G16" s="2"/>
      <c r="H16" s="2"/>
      <c r="I16" s="2"/>
      <c r="J16" s="2"/>
      <c r="K16" s="167"/>
      <c r="L16" s="135"/>
    </row>
    <row r="17" spans="1:12" s="69" customFormat="1" ht="22.5" customHeight="1" x14ac:dyDescent="0.25">
      <c r="A17" s="60" t="s">
        <v>24</v>
      </c>
      <c r="B17" s="18" t="s">
        <v>214</v>
      </c>
      <c r="C17" s="79"/>
      <c r="D17" s="9"/>
      <c r="E17" s="2"/>
      <c r="F17" s="2"/>
      <c r="G17" s="2"/>
      <c r="H17" s="2"/>
      <c r="I17" s="2"/>
      <c r="J17" s="2"/>
      <c r="K17" s="167"/>
      <c r="L17" s="135"/>
    </row>
    <row r="18" spans="1:12" s="69" customFormat="1" ht="22.5" customHeight="1" x14ac:dyDescent="0.25">
      <c r="A18" s="60" t="s">
        <v>25</v>
      </c>
      <c r="B18" s="18" t="s">
        <v>214</v>
      </c>
      <c r="C18" s="79"/>
      <c r="D18" s="9"/>
      <c r="E18" s="2"/>
      <c r="F18" s="2"/>
      <c r="G18" s="2"/>
      <c r="H18" s="2"/>
      <c r="I18" s="2"/>
      <c r="J18" s="2"/>
      <c r="K18" s="167"/>
      <c r="L18" s="135"/>
    </row>
    <row r="19" spans="1:12" s="69" customFormat="1" ht="22.5" customHeight="1" x14ac:dyDescent="0.25">
      <c r="A19" s="60" t="s">
        <v>26</v>
      </c>
      <c r="B19" s="18" t="s">
        <v>214</v>
      </c>
      <c r="C19" s="79"/>
      <c r="D19" s="9"/>
      <c r="E19" s="2"/>
      <c r="F19" s="2"/>
      <c r="G19" s="2"/>
      <c r="H19" s="2"/>
      <c r="I19" s="2"/>
      <c r="J19" s="2"/>
      <c r="K19" s="167"/>
      <c r="L19" s="135"/>
    </row>
    <row r="20" spans="1:12" ht="41.25" customHeight="1" x14ac:dyDescent="0.25">
      <c r="A20" s="143" t="s">
        <v>289</v>
      </c>
      <c r="B20" s="143"/>
      <c r="C20" s="143"/>
      <c r="D20" s="143"/>
      <c r="E20" s="145" t="s">
        <v>306</v>
      </c>
      <c r="F20" s="145"/>
      <c r="G20" s="145"/>
      <c r="H20" s="145"/>
      <c r="I20" s="145"/>
      <c r="J20" s="145"/>
      <c r="K20" s="168"/>
      <c r="L20" s="124"/>
    </row>
    <row r="21" spans="1:12" s="5" customFormat="1" ht="36.75" customHeight="1" x14ac:dyDescent="0.4">
      <c r="A21" s="136" t="s">
        <v>276</v>
      </c>
      <c r="B21" s="137"/>
      <c r="C21" s="137"/>
      <c r="D21" s="137"/>
      <c r="E21" s="137"/>
      <c r="F21" s="137"/>
      <c r="G21" s="137"/>
      <c r="H21" s="137"/>
      <c r="I21" s="137"/>
      <c r="J21" s="137"/>
      <c r="K21" s="137"/>
      <c r="L21" s="137"/>
    </row>
  </sheetData>
  <mergeCells count="11">
    <mergeCell ref="A21:L21"/>
    <mergeCell ref="A2:L2"/>
    <mergeCell ref="A11:L11"/>
    <mergeCell ref="A10:D10"/>
    <mergeCell ref="E10:J10"/>
    <mergeCell ref="A20:D20"/>
    <mergeCell ref="E20:J20"/>
    <mergeCell ref="K13:K20"/>
    <mergeCell ref="L13:L20"/>
    <mergeCell ref="K4:K10"/>
    <mergeCell ref="L4:L10"/>
  </mergeCells>
  <hyperlinks>
    <hyperlink ref="A2:L2" r:id="rId1" display="ПАРОГЕНЕРАТОРЫ НОВОПАР" xr:uid="{00000000-0004-0000-0900-000000000000}"/>
    <hyperlink ref="A11:L11" r:id="rId2" display="ПАРОГЕНЕРАТОРЫ СТВ" xr:uid="{00000000-0004-0000-0900-000001000000}"/>
    <hyperlink ref="A21:L21" location="'ПЕРЕЧЕНЬ '!R1C1" display="ПЕРЕЧЕНЬ ОБОРУДОВАНИЯ" xr:uid="{00000000-0004-0000-0900-000004000000}"/>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0"/>
  <sheetViews>
    <sheetView topLeftCell="A2" workbookViewId="0">
      <selection activeCell="B5" sqref="B5"/>
    </sheetView>
  </sheetViews>
  <sheetFormatPr defaultColWidth="9.140625" defaultRowHeight="21" x14ac:dyDescent="0.25"/>
  <cols>
    <col min="1" max="1" width="36.85546875" style="4" customWidth="1"/>
    <col min="2" max="2" width="17.140625" style="6" customWidth="1"/>
    <col min="3" max="3" width="16.42578125" style="36" customWidth="1"/>
    <col min="4" max="4" width="9.85546875" style="6" customWidth="1"/>
    <col min="5" max="5" width="12.7109375" style="1" customWidth="1"/>
    <col min="6" max="6" width="8.7109375" style="1" customWidth="1"/>
    <col min="7" max="7" width="7.5703125" style="1" customWidth="1"/>
    <col min="8" max="8" width="8" style="1" customWidth="1"/>
    <col min="9" max="9" width="14.5703125" style="1" customWidth="1"/>
    <col min="10" max="10" width="10.28515625" style="1" customWidth="1"/>
    <col min="11" max="11" width="34" customWidth="1"/>
    <col min="12" max="12" width="26.85546875" customWidth="1"/>
  </cols>
  <sheetData>
    <row r="1" spans="1:12" s="5" customFormat="1" ht="131.25" customHeight="1" x14ac:dyDescent="0.3">
      <c r="A1" s="55"/>
      <c r="B1" s="56"/>
      <c r="C1" s="52"/>
      <c r="D1" s="56"/>
      <c r="E1" s="58"/>
      <c r="F1" s="59"/>
      <c r="G1" s="57"/>
      <c r="H1" s="57"/>
      <c r="I1" s="37"/>
      <c r="J1" s="59"/>
    </row>
    <row r="2" spans="1:12" s="5" customFormat="1" ht="26.25" customHeight="1" x14ac:dyDescent="0.3">
      <c r="A2" s="138" t="s">
        <v>253</v>
      </c>
      <c r="B2" s="139"/>
      <c r="C2" s="139"/>
      <c r="D2" s="139"/>
      <c r="E2" s="139"/>
      <c r="F2" s="139"/>
      <c r="G2" s="139"/>
      <c r="H2" s="139"/>
      <c r="I2" s="139"/>
      <c r="J2" s="139"/>
      <c r="K2" s="139"/>
      <c r="L2" s="139"/>
    </row>
    <row r="3" spans="1:12" s="5" customFormat="1" ht="53.25" customHeight="1" x14ac:dyDescent="0.3">
      <c r="A3" s="33" t="s">
        <v>124</v>
      </c>
      <c r="B3" s="34" t="s">
        <v>121</v>
      </c>
      <c r="C3" s="35" t="str">
        <f>ГОРЕЛКИ!C4</f>
        <v>Сезонная цена
 (скидка 20%)</v>
      </c>
      <c r="D3" s="33" t="s">
        <v>52</v>
      </c>
      <c r="E3" s="33" t="s">
        <v>173</v>
      </c>
      <c r="F3" s="33" t="s">
        <v>164</v>
      </c>
      <c r="G3" s="33" t="s">
        <v>122</v>
      </c>
      <c r="H3" s="33" t="s">
        <v>123</v>
      </c>
      <c r="I3" s="33" t="s">
        <v>165</v>
      </c>
      <c r="J3" s="33" t="s">
        <v>166</v>
      </c>
      <c r="K3" s="33" t="s">
        <v>167</v>
      </c>
      <c r="L3" s="33" t="s">
        <v>168</v>
      </c>
    </row>
    <row r="4" spans="1:12" ht="20.25" customHeight="1" x14ac:dyDescent="0.25">
      <c r="A4" s="60" t="s">
        <v>37</v>
      </c>
      <c r="B4" s="72">
        <v>209000</v>
      </c>
      <c r="C4" s="44">
        <f t="shared" ref="C4:C10" si="0">B4*0.8</f>
        <v>167200</v>
      </c>
      <c r="D4" s="25"/>
      <c r="E4" s="20" t="s">
        <v>40</v>
      </c>
      <c r="F4" s="25"/>
      <c r="G4" s="25"/>
      <c r="H4" s="25"/>
      <c r="I4" s="25"/>
      <c r="J4" s="25"/>
      <c r="K4" s="131" t="s">
        <v>252</v>
      </c>
      <c r="L4" s="134"/>
    </row>
    <row r="5" spans="1:12" ht="20.25" customHeight="1" x14ac:dyDescent="0.25">
      <c r="A5" s="60" t="s">
        <v>36</v>
      </c>
      <c r="B5" s="72">
        <v>620000</v>
      </c>
      <c r="C5" s="44">
        <f t="shared" si="0"/>
        <v>496000</v>
      </c>
      <c r="D5" s="25">
        <v>1400</v>
      </c>
      <c r="E5" s="20" t="s">
        <v>40</v>
      </c>
      <c r="F5" s="25">
        <v>2100</v>
      </c>
      <c r="G5" s="25">
        <v>1150</v>
      </c>
      <c r="H5" s="25">
        <v>2100</v>
      </c>
      <c r="I5" s="25">
        <v>57</v>
      </c>
      <c r="J5" s="25">
        <v>220</v>
      </c>
      <c r="K5" s="132"/>
      <c r="L5" s="135"/>
    </row>
    <row r="6" spans="1:12" ht="20.25" customHeight="1" x14ac:dyDescent="0.25">
      <c r="A6" s="60" t="s">
        <v>38</v>
      </c>
      <c r="B6" s="72">
        <v>75000</v>
      </c>
      <c r="C6" s="44">
        <f t="shared" si="0"/>
        <v>60000</v>
      </c>
      <c r="D6" s="25"/>
      <c r="E6" s="20" t="s">
        <v>40</v>
      </c>
      <c r="F6" s="25"/>
      <c r="G6" s="25"/>
      <c r="H6" s="25"/>
      <c r="I6" s="25"/>
      <c r="J6" s="25"/>
      <c r="K6" s="132"/>
      <c r="L6" s="135"/>
    </row>
    <row r="7" spans="1:12" ht="20.25" customHeight="1" x14ac:dyDescent="0.25">
      <c r="A7" s="60" t="s">
        <v>226</v>
      </c>
      <c r="B7" s="72">
        <v>125000</v>
      </c>
      <c r="C7" s="44">
        <f t="shared" si="0"/>
        <v>100000</v>
      </c>
      <c r="D7" s="25"/>
      <c r="E7" s="20" t="s">
        <v>40</v>
      </c>
      <c r="F7" s="25"/>
      <c r="G7" s="25"/>
      <c r="H7" s="25"/>
      <c r="I7" s="25"/>
      <c r="J7" s="25"/>
      <c r="K7" s="132"/>
      <c r="L7" s="135"/>
    </row>
    <row r="8" spans="1:12" ht="20.25" customHeight="1" x14ac:dyDescent="0.25">
      <c r="A8" s="60" t="s">
        <v>161</v>
      </c>
      <c r="B8" s="72">
        <v>133000</v>
      </c>
      <c r="C8" s="44">
        <f t="shared" si="0"/>
        <v>106400</v>
      </c>
      <c r="D8" s="25"/>
      <c r="E8" s="20" t="s">
        <v>40</v>
      </c>
      <c r="F8" s="25"/>
      <c r="G8" s="25"/>
      <c r="H8" s="25"/>
      <c r="I8" s="25"/>
      <c r="J8" s="25"/>
      <c r="K8" s="132"/>
      <c r="L8" s="135"/>
    </row>
    <row r="9" spans="1:12" ht="20.25" customHeight="1" x14ac:dyDescent="0.25">
      <c r="A9" s="60" t="s">
        <v>39</v>
      </c>
      <c r="B9" s="72">
        <v>147000</v>
      </c>
      <c r="C9" s="44">
        <f t="shared" si="0"/>
        <v>117600</v>
      </c>
      <c r="D9" s="25"/>
      <c r="E9" s="20" t="s">
        <v>40</v>
      </c>
      <c r="F9" s="25"/>
      <c r="G9" s="25"/>
      <c r="H9" s="25"/>
      <c r="I9" s="25"/>
      <c r="J9" s="25"/>
      <c r="K9" s="132"/>
      <c r="L9" s="135"/>
    </row>
    <row r="10" spans="1:12" ht="20.25" customHeight="1" x14ac:dyDescent="0.25">
      <c r="A10" s="60" t="s">
        <v>227</v>
      </c>
      <c r="B10" s="72">
        <v>152000</v>
      </c>
      <c r="C10" s="44">
        <f t="shared" si="0"/>
        <v>121600</v>
      </c>
      <c r="D10" s="25"/>
      <c r="E10" s="20" t="s">
        <v>40</v>
      </c>
      <c r="F10" s="25"/>
      <c r="G10" s="25"/>
      <c r="H10" s="25"/>
      <c r="I10" s="25"/>
      <c r="J10" s="25"/>
      <c r="K10" s="133"/>
      <c r="L10" s="124"/>
    </row>
  </sheetData>
  <mergeCells count="3">
    <mergeCell ref="A2:L2"/>
    <mergeCell ref="K4:K10"/>
    <mergeCell ref="L4:L10"/>
  </mergeCells>
  <hyperlinks>
    <hyperlink ref="A2:L2" r:id="rId1" display="ТВЕРДОТОПЛИВНЫЕ" xr:uid="{00000000-0004-0000-0A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61"/>
  <sheetViews>
    <sheetView topLeftCell="A10" zoomScale="90" zoomScaleNormal="90" workbookViewId="0">
      <selection activeCell="E22" sqref="E22"/>
    </sheetView>
  </sheetViews>
  <sheetFormatPr defaultRowHeight="15" x14ac:dyDescent="0.25"/>
  <cols>
    <col min="1" max="1" width="39.42578125" customWidth="1"/>
    <col min="2" max="2" width="34.7109375" customWidth="1"/>
    <col min="3" max="3" width="10.7109375" style="26" customWidth="1"/>
    <col min="4" max="4" width="38.85546875" customWidth="1"/>
    <col min="5" max="5" width="24.42578125" customWidth="1"/>
    <col min="6" max="6" width="15.28515625" customWidth="1"/>
  </cols>
  <sheetData>
    <row r="1" spans="1:5" s="5" customFormat="1" ht="126.75" customHeight="1" x14ac:dyDescent="0.3">
      <c r="A1" s="55"/>
      <c r="B1" s="46"/>
    </row>
    <row r="2" spans="1:5" s="5" customFormat="1" ht="34.5" customHeight="1" x14ac:dyDescent="0.3">
      <c r="A2" s="61" t="s">
        <v>312</v>
      </c>
      <c r="B2" s="43">
        <v>3000</v>
      </c>
      <c r="D2" s="119" t="s">
        <v>313</v>
      </c>
      <c r="E2" s="120">
        <v>1500</v>
      </c>
    </row>
    <row r="3" spans="1:5" s="5" customFormat="1" ht="36.75" customHeight="1" x14ac:dyDescent="0.3">
      <c r="A3" s="182" t="s">
        <v>197</v>
      </c>
      <c r="B3" s="183"/>
      <c r="C3" s="183"/>
      <c r="D3" s="183"/>
      <c r="E3" s="183"/>
    </row>
    <row r="4" spans="1:5" s="5" customFormat="1" ht="33" customHeight="1" x14ac:dyDescent="0.3">
      <c r="A4" s="33" t="s">
        <v>254</v>
      </c>
      <c r="B4" s="34" t="s">
        <v>121</v>
      </c>
      <c r="D4" s="33" t="s">
        <v>254</v>
      </c>
      <c r="E4" s="34" t="s">
        <v>121</v>
      </c>
    </row>
    <row r="5" spans="1:5" s="69" customFormat="1" ht="25.5" customHeight="1" x14ac:dyDescent="0.25">
      <c r="A5" s="184" t="s">
        <v>100</v>
      </c>
      <c r="B5" s="184"/>
      <c r="D5" s="103" t="s">
        <v>104</v>
      </c>
      <c r="E5" s="103"/>
    </row>
    <row r="6" spans="1:5" s="69" customFormat="1" ht="16.5" customHeight="1" x14ac:dyDescent="0.25">
      <c r="A6" s="90" t="s">
        <v>255</v>
      </c>
      <c r="B6" s="31">
        <v>16000</v>
      </c>
      <c r="D6" s="30" t="s">
        <v>84</v>
      </c>
      <c r="E6" s="31">
        <v>6000</v>
      </c>
    </row>
    <row r="7" spans="1:5" s="69" customFormat="1" ht="19.5" customHeight="1" x14ac:dyDescent="0.25">
      <c r="A7" s="90" t="s">
        <v>256</v>
      </c>
      <c r="B7" s="31">
        <v>16000</v>
      </c>
      <c r="D7" s="30" t="s">
        <v>87</v>
      </c>
      <c r="E7" s="31">
        <v>5000</v>
      </c>
    </row>
    <row r="8" spans="1:5" s="69" customFormat="1" ht="17.25" customHeight="1" x14ac:dyDescent="0.25">
      <c r="A8" s="30" t="s">
        <v>294</v>
      </c>
      <c r="B8" s="31">
        <v>9000</v>
      </c>
      <c r="D8" s="30" t="s">
        <v>88</v>
      </c>
      <c r="E8" s="31">
        <v>6000</v>
      </c>
    </row>
    <row r="9" spans="1:5" s="69" customFormat="1" ht="16.5" customHeight="1" x14ac:dyDescent="0.25">
      <c r="A9" s="30" t="s">
        <v>118</v>
      </c>
      <c r="B9" s="31">
        <v>16000</v>
      </c>
      <c r="D9" s="30" t="s">
        <v>96</v>
      </c>
      <c r="E9" s="31">
        <v>2000</v>
      </c>
    </row>
    <row r="10" spans="1:5" s="69" customFormat="1" ht="27.75" customHeight="1" x14ac:dyDescent="0.25">
      <c r="A10" s="109" t="s">
        <v>291</v>
      </c>
      <c r="B10" s="32">
        <v>24000</v>
      </c>
      <c r="D10" s="30" t="s">
        <v>92</v>
      </c>
      <c r="E10" s="31">
        <v>6000</v>
      </c>
    </row>
    <row r="11" spans="1:5" ht="21.75" customHeight="1" x14ac:dyDescent="0.25">
      <c r="A11" s="88" t="s">
        <v>290</v>
      </c>
      <c r="B11" s="32">
        <v>38000</v>
      </c>
      <c r="C11" s="69"/>
      <c r="D11" s="30" t="s">
        <v>89</v>
      </c>
      <c r="E11" s="31">
        <v>5000</v>
      </c>
    </row>
    <row r="12" spans="1:5" ht="30" x14ac:dyDescent="0.25">
      <c r="A12" s="110" t="s">
        <v>293</v>
      </c>
      <c r="B12" s="105">
        <v>44000</v>
      </c>
      <c r="C12" s="69"/>
      <c r="D12" s="30" t="s">
        <v>108</v>
      </c>
      <c r="E12" s="106">
        <v>3500</v>
      </c>
    </row>
    <row r="13" spans="1:5" x14ac:dyDescent="0.25">
      <c r="A13" s="88" t="s">
        <v>292</v>
      </c>
      <c r="B13" s="32">
        <v>70000</v>
      </c>
      <c r="C13" s="69"/>
      <c r="D13" s="104" t="s">
        <v>103</v>
      </c>
      <c r="E13" s="104"/>
    </row>
    <row r="14" spans="1:5" ht="19.5" customHeight="1" x14ac:dyDescent="0.25">
      <c r="A14" s="185" t="s">
        <v>102</v>
      </c>
      <c r="B14" s="186"/>
      <c r="C14" s="69"/>
      <c r="D14" s="30" t="s">
        <v>281</v>
      </c>
      <c r="E14" s="106">
        <v>9000</v>
      </c>
    </row>
    <row r="15" spans="1:5" ht="18.75" customHeight="1" x14ac:dyDescent="0.25">
      <c r="A15" s="30" t="s">
        <v>94</v>
      </c>
      <c r="B15" s="31">
        <v>6000</v>
      </c>
      <c r="C15" s="69"/>
      <c r="D15" s="30" t="s">
        <v>282</v>
      </c>
      <c r="E15" s="106">
        <v>19000</v>
      </c>
    </row>
    <row r="16" spans="1:5" x14ac:dyDescent="0.25">
      <c r="A16" s="30" t="s">
        <v>90</v>
      </c>
      <c r="B16" s="31">
        <v>5000</v>
      </c>
      <c r="C16" s="69"/>
      <c r="D16" s="30" t="s">
        <v>284</v>
      </c>
      <c r="E16" s="106">
        <v>6000</v>
      </c>
    </row>
    <row r="17" spans="1:12" ht="19.5" customHeight="1" x14ac:dyDescent="0.25">
      <c r="A17" s="30" t="s">
        <v>91</v>
      </c>
      <c r="B17" s="31">
        <v>6000</v>
      </c>
      <c r="C17" s="69"/>
      <c r="D17" s="30" t="s">
        <v>285</v>
      </c>
      <c r="E17" s="106">
        <v>8000</v>
      </c>
    </row>
    <row r="18" spans="1:12" ht="18.75" customHeight="1" x14ac:dyDescent="0.25">
      <c r="A18" s="81" t="s">
        <v>106</v>
      </c>
      <c r="B18" s="82"/>
      <c r="C18" s="69"/>
      <c r="D18" s="30" t="s">
        <v>95</v>
      </c>
      <c r="E18" s="106">
        <v>14000</v>
      </c>
    </row>
    <row r="19" spans="1:12" ht="18" customHeight="1" x14ac:dyDescent="0.25">
      <c r="A19" s="30" t="s">
        <v>116</v>
      </c>
      <c r="B19" s="32">
        <v>6000</v>
      </c>
      <c r="C19" s="69"/>
      <c r="D19" s="30" t="s">
        <v>119</v>
      </c>
      <c r="E19" s="106">
        <v>22000</v>
      </c>
    </row>
    <row r="20" spans="1:12" ht="18" customHeight="1" x14ac:dyDescent="0.25">
      <c r="A20" s="30" t="s">
        <v>115</v>
      </c>
      <c r="B20" s="32">
        <v>40000</v>
      </c>
      <c r="C20" s="69"/>
      <c r="D20" s="104" t="s">
        <v>101</v>
      </c>
      <c r="E20" s="104" t="s">
        <v>283</v>
      </c>
    </row>
    <row r="21" spans="1:12" ht="21.75" customHeight="1" x14ac:dyDescent="0.25">
      <c r="A21" s="30" t="s">
        <v>114</v>
      </c>
      <c r="B21" s="32">
        <v>12000</v>
      </c>
      <c r="C21" s="69"/>
      <c r="D21" s="30" t="s">
        <v>85</v>
      </c>
      <c r="E21" s="106">
        <v>1000</v>
      </c>
    </row>
    <row r="22" spans="1:12" ht="15.75" customHeight="1" x14ac:dyDescent="0.25">
      <c r="A22" s="30" t="s">
        <v>113</v>
      </c>
      <c r="B22" s="32">
        <v>3000</v>
      </c>
      <c r="C22" s="69"/>
      <c r="D22" s="30" t="s">
        <v>86</v>
      </c>
      <c r="E22" s="106">
        <v>5000</v>
      </c>
    </row>
    <row r="23" spans="1:12" ht="19.5" customHeight="1" x14ac:dyDescent="0.25">
      <c r="A23" s="30" t="s">
        <v>93</v>
      </c>
      <c r="B23" s="31">
        <v>3000</v>
      </c>
      <c r="C23" s="69"/>
      <c r="D23" s="30" t="s">
        <v>279</v>
      </c>
      <c r="E23" s="106">
        <v>13000</v>
      </c>
    </row>
    <row r="24" spans="1:12" ht="20.25" customHeight="1" x14ac:dyDescent="0.25">
      <c r="A24" s="81" t="s">
        <v>105</v>
      </c>
      <c r="B24" s="82"/>
      <c r="C24" s="69"/>
      <c r="D24" s="30" t="s">
        <v>107</v>
      </c>
      <c r="E24" s="106">
        <v>2500</v>
      </c>
    </row>
    <row r="25" spans="1:12" ht="23.25" customHeight="1" x14ac:dyDescent="0.25">
      <c r="A25" s="187" t="s">
        <v>111</v>
      </c>
      <c r="B25" s="189">
        <v>17000</v>
      </c>
      <c r="C25" s="69"/>
      <c r="D25" s="30" t="s">
        <v>117</v>
      </c>
      <c r="E25" s="105">
        <v>38000</v>
      </c>
    </row>
    <row r="26" spans="1:12" ht="19.5" customHeight="1" x14ac:dyDescent="0.25">
      <c r="A26" s="187"/>
      <c r="B26" s="189"/>
      <c r="C26" s="69"/>
      <c r="D26" s="104" t="s">
        <v>109</v>
      </c>
      <c r="E26" s="104"/>
    </row>
    <row r="27" spans="1:12" ht="25.5" customHeight="1" x14ac:dyDescent="0.25">
      <c r="A27" s="187" t="s">
        <v>110</v>
      </c>
      <c r="B27" s="188">
        <v>34000</v>
      </c>
      <c r="C27" s="69"/>
      <c r="D27" s="30" t="s">
        <v>277</v>
      </c>
      <c r="E27" s="105">
        <v>32000</v>
      </c>
    </row>
    <row r="28" spans="1:12" ht="23.25" customHeight="1" x14ac:dyDescent="0.25">
      <c r="A28" s="187"/>
      <c r="B28" s="188"/>
      <c r="C28" s="69"/>
      <c r="D28" s="30" t="s">
        <v>286</v>
      </c>
      <c r="E28" s="105">
        <v>64000</v>
      </c>
    </row>
    <row r="29" spans="1:12" ht="27" customHeight="1" x14ac:dyDescent="0.25">
      <c r="A29" s="187" t="s">
        <v>112</v>
      </c>
      <c r="B29" s="188">
        <v>40000</v>
      </c>
      <c r="C29" s="69"/>
      <c r="D29" s="89" t="s">
        <v>287</v>
      </c>
      <c r="E29" s="107">
        <v>60000</v>
      </c>
    </row>
    <row r="30" spans="1:12" ht="18.75" customHeight="1" x14ac:dyDescent="0.25">
      <c r="A30" s="187"/>
      <c r="B30" s="188"/>
      <c r="C30" s="69"/>
      <c r="D30" s="89"/>
      <c r="E30" s="107"/>
    </row>
    <row r="31" spans="1:12" s="5" customFormat="1" ht="36.75" customHeight="1" x14ac:dyDescent="0.4">
      <c r="A31" s="102" t="s">
        <v>276</v>
      </c>
      <c r="B31" s="99"/>
      <c r="C31" s="99"/>
      <c r="D31" s="108"/>
      <c r="E31" s="108"/>
      <c r="F31" s="98"/>
      <c r="G31" s="98"/>
      <c r="H31" s="98"/>
      <c r="I31" s="98"/>
      <c r="J31" s="98"/>
      <c r="K31" s="98"/>
      <c r="L31" s="98"/>
    </row>
    <row r="32" spans="1:12" s="29" customFormat="1" x14ac:dyDescent="0.25">
      <c r="C32" s="87"/>
    </row>
    <row r="33" spans="2:3" s="29" customFormat="1" x14ac:dyDescent="0.25">
      <c r="C33" s="87"/>
    </row>
    <row r="34" spans="2:3" s="29" customFormat="1" ht="22.5" customHeight="1" x14ac:dyDescent="0.25">
      <c r="C34" s="91"/>
    </row>
    <row r="35" spans="2:3" s="29" customFormat="1" x14ac:dyDescent="0.25">
      <c r="C35" s="87"/>
    </row>
    <row r="36" spans="2:3" s="29" customFormat="1" x14ac:dyDescent="0.25">
      <c r="C36" s="87"/>
    </row>
    <row r="37" spans="2:3" s="29" customFormat="1" ht="22.5" customHeight="1" x14ac:dyDescent="0.25">
      <c r="B37" s="181"/>
      <c r="C37" s="181"/>
    </row>
    <row r="38" spans="2:3" s="29" customFormat="1" x14ac:dyDescent="0.25">
      <c r="B38" s="83"/>
      <c r="C38" s="84"/>
    </row>
    <row r="39" spans="2:3" s="29" customFormat="1" x14ac:dyDescent="0.25">
      <c r="B39" s="83"/>
      <c r="C39" s="85"/>
    </row>
    <row r="40" spans="2:3" s="29" customFormat="1" ht="47.25" customHeight="1" x14ac:dyDescent="0.25">
      <c r="B40" s="83"/>
      <c r="C40" s="85"/>
    </row>
    <row r="41" spans="2:3" s="29" customFormat="1" ht="22.5" customHeight="1" x14ac:dyDescent="0.25">
      <c r="B41" s="181"/>
      <c r="C41" s="181"/>
    </row>
    <row r="42" spans="2:3" s="29" customFormat="1" x14ac:dyDescent="0.25">
      <c r="C42" s="86"/>
    </row>
    <row r="43" spans="2:3" s="29" customFormat="1" x14ac:dyDescent="0.25">
      <c r="C43" s="86"/>
    </row>
    <row r="44" spans="2:3" s="29" customFormat="1" x14ac:dyDescent="0.25">
      <c r="C44" s="86"/>
    </row>
    <row r="45" spans="2:3" s="29" customFormat="1" x14ac:dyDescent="0.25">
      <c r="C45" s="86"/>
    </row>
    <row r="46" spans="2:3" s="29" customFormat="1" x14ac:dyDescent="0.25">
      <c r="C46" s="87"/>
    </row>
    <row r="47" spans="2:3" s="29" customFormat="1" ht="22.5" customHeight="1" x14ac:dyDescent="0.25">
      <c r="B47" s="181"/>
      <c r="C47" s="181"/>
    </row>
    <row r="48" spans="2:3" s="29" customFormat="1" x14ac:dyDescent="0.25">
      <c r="C48" s="86"/>
    </row>
    <row r="49" spans="3:3" s="29" customFormat="1" x14ac:dyDescent="0.25">
      <c r="C49" s="86"/>
    </row>
    <row r="50" spans="3:3" s="29" customFormat="1" x14ac:dyDescent="0.25">
      <c r="C50" s="86"/>
    </row>
    <row r="51" spans="3:3" s="29" customFormat="1" x14ac:dyDescent="0.25">
      <c r="C51" s="92"/>
    </row>
    <row r="52" spans="3:3" s="29" customFormat="1" x14ac:dyDescent="0.25">
      <c r="C52" s="92"/>
    </row>
    <row r="53" spans="3:3" s="29" customFormat="1" x14ac:dyDescent="0.25">
      <c r="C53" s="92"/>
    </row>
    <row r="54" spans="3:3" s="29" customFormat="1" x14ac:dyDescent="0.25">
      <c r="C54" s="92"/>
    </row>
    <row r="55" spans="3:3" s="29" customFormat="1" x14ac:dyDescent="0.25">
      <c r="C55" s="92"/>
    </row>
    <row r="56" spans="3:3" s="29" customFormat="1" x14ac:dyDescent="0.25">
      <c r="C56" s="92"/>
    </row>
    <row r="57" spans="3:3" s="29" customFormat="1" x14ac:dyDescent="0.25">
      <c r="C57" s="92"/>
    </row>
    <row r="58" spans="3:3" s="29" customFormat="1" x14ac:dyDescent="0.25">
      <c r="C58" s="92"/>
    </row>
    <row r="59" spans="3:3" s="29" customFormat="1" x14ac:dyDescent="0.25">
      <c r="C59" s="92"/>
    </row>
    <row r="60" spans="3:3" s="29" customFormat="1" x14ac:dyDescent="0.25">
      <c r="C60" s="92"/>
    </row>
    <row r="61" spans="3:3" s="29" customFormat="1" x14ac:dyDescent="0.25">
      <c r="C61" s="92"/>
    </row>
  </sheetData>
  <mergeCells count="12">
    <mergeCell ref="B47:C47"/>
    <mergeCell ref="A3:E3"/>
    <mergeCell ref="A5:B5"/>
    <mergeCell ref="A14:B14"/>
    <mergeCell ref="B37:C37"/>
    <mergeCell ref="B41:C41"/>
    <mergeCell ref="A29:A30"/>
    <mergeCell ref="B29:B30"/>
    <mergeCell ref="A27:A28"/>
    <mergeCell ref="B27:B28"/>
    <mergeCell ref="A25:A26"/>
    <mergeCell ref="B25:B26"/>
  </mergeCells>
  <hyperlinks>
    <hyperlink ref="A3:B3" r:id="rId1" display="ПАРОГЕНЕРАТОРЫ НОВОПАР" xr:uid="{00000000-0004-0000-0B00-000000000000}"/>
    <hyperlink ref="A31" location="'ПЕРЕЧЕНЬ '!R1C1" display="ВОЗВРАТ К ПЕРЕЧНЮ ОБОРУДОВАНИЯ" xr:uid="{1267C438-84A0-4AAD-A7CD-ADA99888003E}"/>
  </hyperlinks>
  <pageMargins left="0.7" right="0.7" top="0.75" bottom="0.75" header="0.3" footer="0.3"/>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4"/>
  <sheetViews>
    <sheetView topLeftCell="A22" zoomScaleNormal="100" workbookViewId="0">
      <selection activeCell="F23" sqref="F23"/>
    </sheetView>
  </sheetViews>
  <sheetFormatPr defaultColWidth="9.140625" defaultRowHeight="21" x14ac:dyDescent="0.25"/>
  <cols>
    <col min="1" max="1" width="25.28515625" style="4" customWidth="1"/>
    <col min="2" max="2" width="15.85546875" style="14" customWidth="1"/>
    <col min="3" max="3" width="16.42578125" style="36" customWidth="1"/>
    <col min="4" max="4" width="9.5703125" style="6" customWidth="1"/>
    <col min="5" max="5" width="12.140625" style="1" customWidth="1"/>
    <col min="6" max="6" width="7.85546875" style="1" customWidth="1"/>
    <col min="7" max="7" width="8.42578125" style="1" customWidth="1"/>
    <col min="8" max="8" width="7.42578125" style="1" customWidth="1"/>
    <col min="9" max="9" width="13.28515625" style="1" customWidth="1"/>
    <col min="10" max="10" width="10.42578125" style="1" customWidth="1"/>
    <col min="11" max="11" width="34.85546875" customWidth="1"/>
    <col min="12" max="12" width="33.7109375" customWidth="1"/>
  </cols>
  <sheetData>
    <row r="1" spans="1:12" s="5" customFormat="1" ht="122.25" customHeight="1" x14ac:dyDescent="0.3">
      <c r="A1" s="37"/>
      <c r="B1" s="38"/>
      <c r="C1" s="39"/>
      <c r="D1" s="40"/>
      <c r="E1" s="40"/>
      <c r="F1" s="40"/>
      <c r="G1" s="41"/>
      <c r="H1" s="41"/>
      <c r="I1" s="40"/>
      <c r="J1" s="40"/>
    </row>
    <row r="2" spans="1:12" s="5" customFormat="1" ht="11.25" customHeight="1" x14ac:dyDescent="0.3">
      <c r="A2" s="37"/>
      <c r="B2" s="38"/>
      <c r="C2" s="39"/>
      <c r="D2" s="40"/>
      <c r="E2" s="40"/>
      <c r="F2" s="40"/>
      <c r="G2" s="41"/>
      <c r="H2" s="41"/>
      <c r="I2" s="40"/>
      <c r="J2" s="40"/>
    </row>
    <row r="3" spans="1:12" s="5" customFormat="1" ht="30.75" customHeight="1" x14ac:dyDescent="0.3">
      <c r="A3" s="138" t="s">
        <v>178</v>
      </c>
      <c r="B3" s="139"/>
      <c r="C3" s="139"/>
      <c r="D3" s="139"/>
      <c r="E3" s="139"/>
      <c r="F3" s="139"/>
      <c r="G3" s="139"/>
      <c r="H3" s="139"/>
      <c r="I3" s="139"/>
      <c r="J3" s="139"/>
      <c r="K3" s="139"/>
      <c r="L3" s="139"/>
    </row>
    <row r="4" spans="1:12" s="5" customFormat="1" ht="52.5" customHeight="1" x14ac:dyDescent="0.3">
      <c r="A4" s="7" t="s">
        <v>124</v>
      </c>
      <c r="B4" s="34" t="s">
        <v>121</v>
      </c>
      <c r="C4" s="35" t="s">
        <v>304</v>
      </c>
      <c r="D4" s="33" t="s">
        <v>52</v>
      </c>
      <c r="E4" s="33" t="s">
        <v>48</v>
      </c>
      <c r="F4" s="33" t="s">
        <v>164</v>
      </c>
      <c r="G4" s="33" t="s">
        <v>122</v>
      </c>
      <c r="H4" s="33" t="s">
        <v>123</v>
      </c>
      <c r="I4" s="33" t="s">
        <v>165</v>
      </c>
      <c r="J4" s="33" t="s">
        <v>166</v>
      </c>
      <c r="K4" s="42" t="s">
        <v>167</v>
      </c>
      <c r="L4" s="42" t="s">
        <v>168</v>
      </c>
    </row>
    <row r="5" spans="1:12" ht="15.75" x14ac:dyDescent="0.25">
      <c r="A5" s="10" t="s">
        <v>125</v>
      </c>
      <c r="B5" s="43">
        <v>70000</v>
      </c>
      <c r="C5" s="44">
        <f>B5*0.8</f>
        <v>56000</v>
      </c>
      <c r="D5" s="16">
        <v>20</v>
      </c>
      <c r="E5" s="17" t="s">
        <v>40</v>
      </c>
      <c r="F5" s="18">
        <v>500</v>
      </c>
      <c r="G5" s="18">
        <v>400</v>
      </c>
      <c r="H5" s="18">
        <v>400</v>
      </c>
      <c r="I5" s="17" t="s">
        <v>40</v>
      </c>
      <c r="J5" s="17" t="s">
        <v>40</v>
      </c>
      <c r="K5" s="140" t="s">
        <v>171</v>
      </c>
      <c r="L5" s="134"/>
    </row>
    <row r="6" spans="1:12" ht="15.75" x14ac:dyDescent="0.25">
      <c r="A6" s="10" t="s">
        <v>126</v>
      </c>
      <c r="B6" s="43">
        <v>75000</v>
      </c>
      <c r="C6" s="44">
        <f t="shared" ref="C6:C16" si="0">B6*0.8</f>
        <v>60000</v>
      </c>
      <c r="D6" s="16">
        <v>23</v>
      </c>
      <c r="E6" s="17" t="s">
        <v>40</v>
      </c>
      <c r="F6" s="18">
        <v>500</v>
      </c>
      <c r="G6" s="18">
        <v>400</v>
      </c>
      <c r="H6" s="18">
        <v>400</v>
      </c>
      <c r="I6" s="17" t="s">
        <v>40</v>
      </c>
      <c r="J6" s="17" t="s">
        <v>40</v>
      </c>
      <c r="K6" s="141"/>
      <c r="L6" s="135"/>
    </row>
    <row r="7" spans="1:12" ht="15.75" x14ac:dyDescent="0.25">
      <c r="A7" s="10" t="s">
        <v>127</v>
      </c>
      <c r="B7" s="43">
        <v>80000</v>
      </c>
      <c r="C7" s="44">
        <f t="shared" si="0"/>
        <v>64000</v>
      </c>
      <c r="D7" s="16" t="s">
        <v>58</v>
      </c>
      <c r="E7" s="17" t="s">
        <v>40</v>
      </c>
      <c r="F7" s="18">
        <v>500</v>
      </c>
      <c r="G7" s="18">
        <v>400</v>
      </c>
      <c r="H7" s="18">
        <v>400</v>
      </c>
      <c r="I7" s="17" t="s">
        <v>40</v>
      </c>
      <c r="J7" s="17" t="s">
        <v>40</v>
      </c>
      <c r="K7" s="141"/>
      <c r="L7" s="135"/>
    </row>
    <row r="8" spans="1:12" ht="15.75" x14ac:dyDescent="0.25">
      <c r="A8" s="10" t="s">
        <v>128</v>
      </c>
      <c r="B8" s="43">
        <v>95000</v>
      </c>
      <c r="C8" s="44">
        <f t="shared" si="0"/>
        <v>76000</v>
      </c>
      <c r="D8" s="16" t="s">
        <v>58</v>
      </c>
      <c r="E8" s="17" t="s">
        <v>40</v>
      </c>
      <c r="F8" s="18">
        <v>500</v>
      </c>
      <c r="G8" s="18">
        <v>400</v>
      </c>
      <c r="H8" s="18">
        <v>400</v>
      </c>
      <c r="I8" s="17" t="s">
        <v>40</v>
      </c>
      <c r="J8" s="17" t="s">
        <v>40</v>
      </c>
      <c r="K8" s="141"/>
      <c r="L8" s="135"/>
    </row>
    <row r="9" spans="1:12" ht="15.75" x14ac:dyDescent="0.25">
      <c r="A9" s="10" t="s">
        <v>129</v>
      </c>
      <c r="B9" s="43">
        <v>100000</v>
      </c>
      <c r="C9" s="44">
        <f t="shared" si="0"/>
        <v>80000</v>
      </c>
      <c r="D9" s="16" t="s">
        <v>58</v>
      </c>
      <c r="E9" s="17" t="s">
        <v>40</v>
      </c>
      <c r="F9" s="18">
        <v>530</v>
      </c>
      <c r="G9" s="18">
        <v>400</v>
      </c>
      <c r="H9" s="18">
        <v>470</v>
      </c>
      <c r="I9" s="17" t="s">
        <v>40</v>
      </c>
      <c r="J9" s="17" t="s">
        <v>40</v>
      </c>
      <c r="K9" s="141"/>
      <c r="L9" s="135"/>
    </row>
    <row r="10" spans="1:12" ht="15.75" x14ac:dyDescent="0.25">
      <c r="A10" s="10" t="s">
        <v>130</v>
      </c>
      <c r="B10" s="43">
        <v>110000</v>
      </c>
      <c r="C10" s="44">
        <f t="shared" si="0"/>
        <v>88000</v>
      </c>
      <c r="D10" s="16" t="s">
        <v>58</v>
      </c>
      <c r="E10" s="17" t="s">
        <v>40</v>
      </c>
      <c r="F10" s="18">
        <v>530</v>
      </c>
      <c r="G10" s="18">
        <v>400</v>
      </c>
      <c r="H10" s="18">
        <v>470</v>
      </c>
      <c r="I10" s="17" t="s">
        <v>40</v>
      </c>
      <c r="J10" s="17" t="s">
        <v>40</v>
      </c>
      <c r="K10" s="141"/>
      <c r="L10" s="135"/>
    </row>
    <row r="11" spans="1:12" ht="15.75" x14ac:dyDescent="0.25">
      <c r="A11" s="10" t="s">
        <v>131</v>
      </c>
      <c r="B11" s="43">
        <v>120000</v>
      </c>
      <c r="C11" s="44">
        <f t="shared" si="0"/>
        <v>96000</v>
      </c>
      <c r="D11" s="16" t="s">
        <v>58</v>
      </c>
      <c r="E11" s="17" t="s">
        <v>40</v>
      </c>
      <c r="F11" s="18">
        <v>510</v>
      </c>
      <c r="G11" s="18">
        <v>400</v>
      </c>
      <c r="H11" s="18">
        <v>440</v>
      </c>
      <c r="I11" s="17" t="s">
        <v>40</v>
      </c>
      <c r="J11" s="17" t="s">
        <v>40</v>
      </c>
      <c r="K11" s="141"/>
      <c r="L11" s="135"/>
    </row>
    <row r="12" spans="1:12" ht="15.75" x14ac:dyDescent="0.25">
      <c r="A12" s="10" t="s">
        <v>132</v>
      </c>
      <c r="B12" s="43">
        <v>125000</v>
      </c>
      <c r="C12" s="44">
        <f t="shared" si="0"/>
        <v>100000</v>
      </c>
      <c r="D12" s="16" t="s">
        <v>67</v>
      </c>
      <c r="E12" s="17" t="s">
        <v>40</v>
      </c>
      <c r="F12" s="18">
        <v>670</v>
      </c>
      <c r="G12" s="18">
        <v>470</v>
      </c>
      <c r="H12" s="18">
        <v>420</v>
      </c>
      <c r="I12" s="17" t="s">
        <v>40</v>
      </c>
      <c r="J12" s="17" t="s">
        <v>40</v>
      </c>
      <c r="K12" s="141"/>
      <c r="L12" s="135"/>
    </row>
    <row r="13" spans="1:12" ht="15.75" x14ac:dyDescent="0.25">
      <c r="A13" s="10" t="s">
        <v>133</v>
      </c>
      <c r="B13" s="43">
        <v>180000</v>
      </c>
      <c r="C13" s="44">
        <f t="shared" si="0"/>
        <v>144000</v>
      </c>
      <c r="D13" s="16" t="s">
        <v>67</v>
      </c>
      <c r="E13" s="17" t="s">
        <v>40</v>
      </c>
      <c r="F13" s="18">
        <v>700</v>
      </c>
      <c r="G13" s="18">
        <v>470</v>
      </c>
      <c r="H13" s="18">
        <v>420</v>
      </c>
      <c r="I13" s="17" t="s">
        <v>40</v>
      </c>
      <c r="J13" s="17" t="s">
        <v>40</v>
      </c>
      <c r="K13" s="141"/>
      <c r="L13" s="135"/>
    </row>
    <row r="14" spans="1:12" ht="15.75" x14ac:dyDescent="0.25">
      <c r="A14" s="10" t="s">
        <v>134</v>
      </c>
      <c r="B14" s="43">
        <v>195000</v>
      </c>
      <c r="C14" s="44">
        <f t="shared" si="0"/>
        <v>156000</v>
      </c>
      <c r="D14" s="16" t="s">
        <v>66</v>
      </c>
      <c r="E14" s="17" t="s">
        <v>40</v>
      </c>
      <c r="F14" s="18"/>
      <c r="G14" s="18"/>
      <c r="H14" s="18"/>
      <c r="I14" s="17" t="s">
        <v>40</v>
      </c>
      <c r="J14" s="17" t="s">
        <v>40</v>
      </c>
      <c r="K14" s="141"/>
      <c r="L14" s="135"/>
    </row>
    <row r="15" spans="1:12" ht="15.75" x14ac:dyDescent="0.25">
      <c r="A15" s="10" t="s">
        <v>135</v>
      </c>
      <c r="B15" s="43">
        <v>220000</v>
      </c>
      <c r="C15" s="44">
        <f t="shared" si="0"/>
        <v>176000</v>
      </c>
      <c r="D15" s="16" t="s">
        <v>66</v>
      </c>
      <c r="E15" s="17" t="s">
        <v>40</v>
      </c>
      <c r="F15" s="18">
        <v>750</v>
      </c>
      <c r="G15" s="18">
        <v>500</v>
      </c>
      <c r="H15" s="18">
        <v>480</v>
      </c>
      <c r="I15" s="17" t="s">
        <v>40</v>
      </c>
      <c r="J15" s="17" t="s">
        <v>40</v>
      </c>
      <c r="K15" s="141"/>
      <c r="L15" s="135"/>
    </row>
    <row r="16" spans="1:12" ht="15.75" x14ac:dyDescent="0.25">
      <c r="A16" s="10" t="s">
        <v>136</v>
      </c>
      <c r="B16" s="43">
        <v>300000</v>
      </c>
      <c r="C16" s="44">
        <f t="shared" si="0"/>
        <v>240000</v>
      </c>
      <c r="D16" s="16" t="s">
        <v>66</v>
      </c>
      <c r="E16" s="17" t="s">
        <v>40</v>
      </c>
      <c r="F16" s="18">
        <v>750</v>
      </c>
      <c r="G16" s="18">
        <v>500</v>
      </c>
      <c r="H16" s="18">
        <v>480</v>
      </c>
      <c r="I16" s="17" t="s">
        <v>40</v>
      </c>
      <c r="J16" s="17" t="s">
        <v>40</v>
      </c>
      <c r="K16" s="141"/>
      <c r="L16" s="135"/>
    </row>
    <row r="17" spans="1:12" ht="45.75" customHeight="1" x14ac:dyDescent="0.25">
      <c r="A17" s="143" t="s">
        <v>289</v>
      </c>
      <c r="B17" s="143"/>
      <c r="C17" s="143"/>
      <c r="D17" s="143"/>
      <c r="E17" s="146" t="s">
        <v>306</v>
      </c>
      <c r="F17" s="146"/>
      <c r="G17" s="146"/>
      <c r="H17" s="146"/>
      <c r="I17" s="146"/>
      <c r="J17" s="146"/>
      <c r="K17" s="142"/>
      <c r="L17" s="124"/>
    </row>
    <row r="18" spans="1:12" s="5" customFormat="1" ht="27.75" customHeight="1" x14ac:dyDescent="0.3">
      <c r="A18" s="128" t="s">
        <v>179</v>
      </c>
      <c r="B18" s="129"/>
      <c r="C18" s="129"/>
      <c r="D18" s="129"/>
      <c r="E18" s="129"/>
      <c r="F18" s="129"/>
      <c r="G18" s="129"/>
      <c r="H18" s="129"/>
      <c r="I18" s="129"/>
      <c r="J18" s="129"/>
      <c r="K18" s="129"/>
      <c r="L18" s="130"/>
    </row>
    <row r="19" spans="1:12" s="5" customFormat="1" ht="52.5" customHeight="1" x14ac:dyDescent="0.3">
      <c r="A19" s="7" t="s">
        <v>124</v>
      </c>
      <c r="B19" s="34" t="s">
        <v>121</v>
      </c>
      <c r="C19" s="35" t="str">
        <f>C4</f>
        <v>Сезонная цена
 (скидка 20%)</v>
      </c>
      <c r="D19" s="33" t="s">
        <v>52</v>
      </c>
      <c r="E19" s="33" t="s">
        <v>48</v>
      </c>
      <c r="F19" s="33" t="s">
        <v>164</v>
      </c>
      <c r="G19" s="33" t="s">
        <v>122</v>
      </c>
      <c r="H19" s="33" t="s">
        <v>123</v>
      </c>
      <c r="I19" s="45" t="s">
        <v>165</v>
      </c>
      <c r="J19" s="33" t="s">
        <v>166</v>
      </c>
      <c r="K19" s="42" t="s">
        <v>167</v>
      </c>
      <c r="L19" s="42" t="s">
        <v>168</v>
      </c>
    </row>
    <row r="20" spans="1:12" ht="15.75" x14ac:dyDescent="0.25">
      <c r="A20" s="10" t="s">
        <v>125</v>
      </c>
      <c r="B20" s="43">
        <v>115000</v>
      </c>
      <c r="C20" s="44">
        <f t="shared" ref="C20:C31" si="1">B20*0.8</f>
        <v>92000</v>
      </c>
      <c r="D20" s="16">
        <v>20</v>
      </c>
      <c r="E20" s="17" t="s">
        <v>40</v>
      </c>
      <c r="F20" s="18">
        <v>500</v>
      </c>
      <c r="G20" s="18">
        <v>550</v>
      </c>
      <c r="H20" s="18">
        <v>400</v>
      </c>
      <c r="I20" s="17" t="s">
        <v>40</v>
      </c>
      <c r="J20" s="17" t="s">
        <v>40</v>
      </c>
      <c r="K20" s="140" t="s">
        <v>170</v>
      </c>
      <c r="L20" s="134"/>
    </row>
    <row r="21" spans="1:12" ht="15.75" x14ac:dyDescent="0.25">
      <c r="A21" s="10" t="s">
        <v>126</v>
      </c>
      <c r="B21" s="43">
        <v>120000</v>
      </c>
      <c r="C21" s="44">
        <f t="shared" si="1"/>
        <v>96000</v>
      </c>
      <c r="D21" s="16">
        <v>23</v>
      </c>
      <c r="E21" s="17" t="s">
        <v>40</v>
      </c>
      <c r="F21" s="18">
        <v>500</v>
      </c>
      <c r="G21" s="18">
        <v>550</v>
      </c>
      <c r="H21" s="18">
        <v>400</v>
      </c>
      <c r="I21" s="17" t="s">
        <v>40</v>
      </c>
      <c r="J21" s="17" t="s">
        <v>40</v>
      </c>
      <c r="K21" s="141"/>
      <c r="L21" s="135"/>
    </row>
    <row r="22" spans="1:12" ht="15.75" x14ac:dyDescent="0.25">
      <c r="A22" s="10" t="s">
        <v>127</v>
      </c>
      <c r="B22" s="43">
        <v>125000</v>
      </c>
      <c r="C22" s="44">
        <f t="shared" si="1"/>
        <v>100000</v>
      </c>
      <c r="D22" s="16" t="s">
        <v>58</v>
      </c>
      <c r="E22" s="17" t="s">
        <v>40</v>
      </c>
      <c r="F22" s="18">
        <v>500</v>
      </c>
      <c r="G22" s="18">
        <v>550</v>
      </c>
      <c r="H22" s="18">
        <v>400</v>
      </c>
      <c r="I22" s="17" t="s">
        <v>40</v>
      </c>
      <c r="J22" s="17" t="s">
        <v>40</v>
      </c>
      <c r="K22" s="141"/>
      <c r="L22" s="135"/>
    </row>
    <row r="23" spans="1:12" ht="15.75" x14ac:dyDescent="0.25">
      <c r="A23" s="10" t="s">
        <v>128</v>
      </c>
      <c r="B23" s="43">
        <v>140000</v>
      </c>
      <c r="C23" s="44">
        <f t="shared" si="1"/>
        <v>112000</v>
      </c>
      <c r="D23" s="16" t="s">
        <v>58</v>
      </c>
      <c r="E23" s="17" t="s">
        <v>40</v>
      </c>
      <c r="F23" s="18">
        <v>500</v>
      </c>
      <c r="G23" s="18">
        <v>550</v>
      </c>
      <c r="H23" s="18">
        <v>400</v>
      </c>
      <c r="I23" s="17" t="s">
        <v>40</v>
      </c>
      <c r="J23" s="17" t="s">
        <v>40</v>
      </c>
      <c r="K23" s="141"/>
      <c r="L23" s="135"/>
    </row>
    <row r="24" spans="1:12" ht="15.75" x14ac:dyDescent="0.25">
      <c r="A24" s="10" t="s">
        <v>129</v>
      </c>
      <c r="B24" s="43">
        <v>145000</v>
      </c>
      <c r="C24" s="44">
        <f t="shared" si="1"/>
        <v>116000</v>
      </c>
      <c r="D24" s="16" t="s">
        <v>58</v>
      </c>
      <c r="E24" s="17" t="s">
        <v>40</v>
      </c>
      <c r="F24" s="18">
        <v>530</v>
      </c>
      <c r="G24" s="18">
        <v>550</v>
      </c>
      <c r="H24" s="18">
        <v>470</v>
      </c>
      <c r="I24" s="17" t="s">
        <v>40</v>
      </c>
      <c r="J24" s="17" t="s">
        <v>40</v>
      </c>
      <c r="K24" s="141"/>
      <c r="L24" s="135"/>
    </row>
    <row r="25" spans="1:12" ht="15.75" x14ac:dyDescent="0.25">
      <c r="A25" s="10" t="s">
        <v>130</v>
      </c>
      <c r="B25" s="43">
        <v>155000</v>
      </c>
      <c r="C25" s="44">
        <f t="shared" si="1"/>
        <v>124000</v>
      </c>
      <c r="D25" s="16" t="s">
        <v>58</v>
      </c>
      <c r="E25" s="17" t="s">
        <v>40</v>
      </c>
      <c r="F25" s="18">
        <v>530</v>
      </c>
      <c r="G25" s="18">
        <v>550</v>
      </c>
      <c r="H25" s="18">
        <v>470</v>
      </c>
      <c r="I25" s="17" t="s">
        <v>40</v>
      </c>
      <c r="J25" s="17" t="s">
        <v>40</v>
      </c>
      <c r="K25" s="141"/>
      <c r="L25" s="135"/>
    </row>
    <row r="26" spans="1:12" ht="15.75" x14ac:dyDescent="0.25">
      <c r="A26" s="10" t="s">
        <v>131</v>
      </c>
      <c r="B26" s="43">
        <v>165000</v>
      </c>
      <c r="C26" s="44">
        <f t="shared" si="1"/>
        <v>132000</v>
      </c>
      <c r="D26" s="16" t="s">
        <v>58</v>
      </c>
      <c r="E26" s="17" t="s">
        <v>40</v>
      </c>
      <c r="F26" s="18">
        <v>510</v>
      </c>
      <c r="G26" s="18">
        <v>550</v>
      </c>
      <c r="H26" s="18">
        <v>440</v>
      </c>
      <c r="I26" s="17" t="s">
        <v>40</v>
      </c>
      <c r="J26" s="17" t="s">
        <v>40</v>
      </c>
      <c r="K26" s="141"/>
      <c r="L26" s="135"/>
    </row>
    <row r="27" spans="1:12" ht="15.75" x14ac:dyDescent="0.25">
      <c r="A27" s="10" t="s">
        <v>132</v>
      </c>
      <c r="B27" s="43">
        <v>170000</v>
      </c>
      <c r="C27" s="44">
        <f t="shared" si="1"/>
        <v>136000</v>
      </c>
      <c r="D27" s="16" t="s">
        <v>67</v>
      </c>
      <c r="E27" s="17" t="s">
        <v>40</v>
      </c>
      <c r="F27" s="18">
        <v>670</v>
      </c>
      <c r="G27" s="18">
        <v>620</v>
      </c>
      <c r="H27" s="18">
        <v>420</v>
      </c>
      <c r="I27" s="17" t="s">
        <v>40</v>
      </c>
      <c r="J27" s="17" t="s">
        <v>40</v>
      </c>
      <c r="K27" s="141"/>
      <c r="L27" s="135"/>
    </row>
    <row r="28" spans="1:12" ht="15.75" x14ac:dyDescent="0.25">
      <c r="A28" s="10" t="s">
        <v>133</v>
      </c>
      <c r="B28" s="43">
        <v>225000</v>
      </c>
      <c r="C28" s="44">
        <f t="shared" si="1"/>
        <v>180000</v>
      </c>
      <c r="D28" s="16" t="s">
        <v>67</v>
      </c>
      <c r="E28" s="17" t="s">
        <v>40</v>
      </c>
      <c r="F28" s="18">
        <v>700</v>
      </c>
      <c r="G28" s="18">
        <v>620</v>
      </c>
      <c r="H28" s="18">
        <v>420</v>
      </c>
      <c r="I28" s="17" t="s">
        <v>40</v>
      </c>
      <c r="J28" s="17" t="s">
        <v>40</v>
      </c>
      <c r="K28" s="141"/>
      <c r="L28" s="135"/>
    </row>
    <row r="29" spans="1:12" ht="15.75" x14ac:dyDescent="0.25">
      <c r="A29" s="10" t="s">
        <v>134</v>
      </c>
      <c r="B29" s="43">
        <v>240000</v>
      </c>
      <c r="C29" s="44">
        <f t="shared" si="1"/>
        <v>192000</v>
      </c>
      <c r="D29" s="16" t="s">
        <v>66</v>
      </c>
      <c r="E29" s="17" t="s">
        <v>40</v>
      </c>
      <c r="F29" s="18">
        <v>750</v>
      </c>
      <c r="G29" s="18">
        <v>650</v>
      </c>
      <c r="H29" s="18">
        <v>480</v>
      </c>
      <c r="I29" s="17" t="s">
        <v>40</v>
      </c>
      <c r="J29" s="17" t="s">
        <v>40</v>
      </c>
      <c r="K29" s="141"/>
      <c r="L29" s="135"/>
    </row>
    <row r="30" spans="1:12" ht="15.75" x14ac:dyDescent="0.25">
      <c r="A30" s="10" t="s">
        <v>135</v>
      </c>
      <c r="B30" s="43">
        <v>265000</v>
      </c>
      <c r="C30" s="44">
        <f t="shared" si="1"/>
        <v>212000</v>
      </c>
      <c r="D30" s="16" t="s">
        <v>66</v>
      </c>
      <c r="E30" s="17" t="s">
        <v>40</v>
      </c>
      <c r="F30" s="18">
        <v>750</v>
      </c>
      <c r="G30" s="18">
        <v>650</v>
      </c>
      <c r="H30" s="18">
        <v>480</v>
      </c>
      <c r="I30" s="17" t="s">
        <v>40</v>
      </c>
      <c r="J30" s="17" t="s">
        <v>40</v>
      </c>
      <c r="K30" s="141"/>
      <c r="L30" s="135"/>
    </row>
    <row r="31" spans="1:12" ht="15.75" x14ac:dyDescent="0.25">
      <c r="A31" s="10" t="s">
        <v>136</v>
      </c>
      <c r="B31" s="43">
        <v>345000</v>
      </c>
      <c r="C31" s="44">
        <f t="shared" si="1"/>
        <v>276000</v>
      </c>
      <c r="D31" s="16" t="s">
        <v>66</v>
      </c>
      <c r="E31" s="17" t="s">
        <v>40</v>
      </c>
      <c r="F31" s="18">
        <v>750</v>
      </c>
      <c r="G31" s="18">
        <v>650</v>
      </c>
      <c r="H31" s="18">
        <v>480</v>
      </c>
      <c r="I31" s="17" t="s">
        <v>40</v>
      </c>
      <c r="J31" s="17" t="s">
        <v>40</v>
      </c>
      <c r="K31" s="141"/>
      <c r="L31" s="135"/>
    </row>
    <row r="32" spans="1:12" ht="43.5" customHeight="1" x14ac:dyDescent="0.25">
      <c r="A32" s="143" t="s">
        <v>289</v>
      </c>
      <c r="B32" s="143"/>
      <c r="C32" s="143"/>
      <c r="D32" s="143"/>
      <c r="E32" s="144" t="s">
        <v>306</v>
      </c>
      <c r="F32" s="144"/>
      <c r="G32" s="144"/>
      <c r="H32" s="144"/>
      <c r="I32" s="144"/>
      <c r="J32" s="144"/>
      <c r="K32" s="142"/>
      <c r="L32" s="124"/>
    </row>
    <row r="33" spans="1:12" s="5" customFormat="1" ht="24" customHeight="1" x14ac:dyDescent="0.3">
      <c r="A33" s="128" t="s">
        <v>180</v>
      </c>
      <c r="B33" s="129"/>
      <c r="C33" s="129"/>
      <c r="D33" s="129"/>
      <c r="E33" s="129"/>
      <c r="F33" s="129"/>
      <c r="G33" s="129"/>
      <c r="H33" s="129"/>
      <c r="I33" s="129"/>
      <c r="J33" s="129"/>
      <c r="K33" s="129"/>
      <c r="L33" s="130"/>
    </row>
    <row r="34" spans="1:12" s="5" customFormat="1" ht="52.5" customHeight="1" x14ac:dyDescent="0.3">
      <c r="A34" s="7" t="s">
        <v>124</v>
      </c>
      <c r="B34" s="34" t="s">
        <v>121</v>
      </c>
      <c r="C34" s="35" t="str">
        <f>C4</f>
        <v>Сезонная цена
 (скидка 20%)</v>
      </c>
      <c r="D34" s="33" t="s">
        <v>52</v>
      </c>
      <c r="E34" s="33" t="s">
        <v>48</v>
      </c>
      <c r="F34" s="33" t="s">
        <v>164</v>
      </c>
      <c r="G34" s="33" t="s">
        <v>122</v>
      </c>
      <c r="H34" s="33" t="s">
        <v>123</v>
      </c>
      <c r="I34" s="33" t="s">
        <v>165</v>
      </c>
      <c r="J34" s="33" t="s">
        <v>166</v>
      </c>
      <c r="K34" s="42" t="s">
        <v>167</v>
      </c>
      <c r="L34" s="42" t="s">
        <v>168</v>
      </c>
    </row>
    <row r="35" spans="1:12" ht="15.75" x14ac:dyDescent="0.25">
      <c r="A35" s="10" t="s">
        <v>29</v>
      </c>
      <c r="B35" s="43">
        <v>60000</v>
      </c>
      <c r="C35" s="44">
        <f t="shared" ref="C35:C38" si="2">B35*0.8</f>
        <v>48000</v>
      </c>
      <c r="D35" s="16">
        <v>25</v>
      </c>
      <c r="E35" s="17" t="s">
        <v>40</v>
      </c>
      <c r="F35" s="18">
        <v>580</v>
      </c>
      <c r="G35" s="18">
        <v>300</v>
      </c>
      <c r="H35" s="18">
        <v>280</v>
      </c>
      <c r="I35" s="17" t="s">
        <v>40</v>
      </c>
      <c r="J35" s="17" t="s">
        <v>40</v>
      </c>
      <c r="K35" s="131" t="s">
        <v>231</v>
      </c>
      <c r="L35" s="134"/>
    </row>
    <row r="36" spans="1:12" ht="15.75" x14ac:dyDescent="0.25">
      <c r="A36" s="10" t="s">
        <v>30</v>
      </c>
      <c r="B36" s="43">
        <v>65000</v>
      </c>
      <c r="C36" s="44">
        <f t="shared" si="2"/>
        <v>52000</v>
      </c>
      <c r="D36" s="16" t="s">
        <v>58</v>
      </c>
      <c r="E36" s="17" t="s">
        <v>40</v>
      </c>
      <c r="F36" s="18">
        <v>580</v>
      </c>
      <c r="G36" s="18">
        <v>300</v>
      </c>
      <c r="H36" s="18">
        <v>280</v>
      </c>
      <c r="I36" s="17" t="s">
        <v>40</v>
      </c>
      <c r="J36" s="17" t="s">
        <v>40</v>
      </c>
      <c r="K36" s="132"/>
      <c r="L36" s="135"/>
    </row>
    <row r="37" spans="1:12" ht="15.75" x14ac:dyDescent="0.25">
      <c r="A37" s="10" t="s">
        <v>31</v>
      </c>
      <c r="B37" s="43">
        <v>70000</v>
      </c>
      <c r="C37" s="44">
        <f t="shared" si="2"/>
        <v>56000</v>
      </c>
      <c r="D37" s="16" t="s">
        <v>58</v>
      </c>
      <c r="E37" s="17" t="s">
        <v>40</v>
      </c>
      <c r="F37" s="18">
        <v>580</v>
      </c>
      <c r="G37" s="18">
        <v>300</v>
      </c>
      <c r="H37" s="18">
        <v>280</v>
      </c>
      <c r="I37" s="17" t="s">
        <v>40</v>
      </c>
      <c r="J37" s="17" t="s">
        <v>40</v>
      </c>
      <c r="K37" s="132"/>
      <c r="L37" s="135"/>
    </row>
    <row r="38" spans="1:12" ht="15.75" x14ac:dyDescent="0.25">
      <c r="A38" s="10" t="s">
        <v>32</v>
      </c>
      <c r="B38" s="43">
        <v>80000</v>
      </c>
      <c r="C38" s="44">
        <f t="shared" si="2"/>
        <v>64000</v>
      </c>
      <c r="D38" s="16" t="s">
        <v>58</v>
      </c>
      <c r="E38" s="17" t="s">
        <v>40</v>
      </c>
      <c r="F38" s="18">
        <v>580</v>
      </c>
      <c r="G38" s="18">
        <v>300</v>
      </c>
      <c r="H38" s="18">
        <v>280</v>
      </c>
      <c r="I38" s="17" t="s">
        <v>40</v>
      </c>
      <c r="J38" s="17" t="s">
        <v>40</v>
      </c>
      <c r="K38" s="132"/>
      <c r="L38" s="135"/>
    </row>
    <row r="39" spans="1:12" ht="48.75" customHeight="1" x14ac:dyDescent="0.25">
      <c r="A39" s="125" t="s">
        <v>289</v>
      </c>
      <c r="B39" s="126"/>
      <c r="C39" s="126"/>
      <c r="D39" s="126"/>
      <c r="E39" s="126"/>
      <c r="F39" s="126"/>
      <c r="G39" s="126"/>
      <c r="H39" s="126"/>
      <c r="I39" s="126"/>
      <c r="J39" s="127"/>
      <c r="K39" s="133"/>
      <c r="L39" s="124"/>
    </row>
    <row r="40" spans="1:12" s="5" customFormat="1" ht="26.25" customHeight="1" x14ac:dyDescent="0.3">
      <c r="A40" s="128" t="s">
        <v>181</v>
      </c>
      <c r="B40" s="129"/>
      <c r="C40" s="129"/>
      <c r="D40" s="129"/>
      <c r="E40" s="129"/>
      <c r="F40" s="129"/>
      <c r="G40" s="129"/>
      <c r="H40" s="129"/>
      <c r="I40" s="129"/>
      <c r="J40" s="129"/>
      <c r="K40" s="129"/>
      <c r="L40" s="130"/>
    </row>
    <row r="41" spans="1:12" s="5" customFormat="1" ht="52.5" customHeight="1" x14ac:dyDescent="0.3">
      <c r="A41" s="7" t="s">
        <v>124</v>
      </c>
      <c r="B41" s="34" t="s">
        <v>121</v>
      </c>
      <c r="C41" s="35" t="str">
        <f>C4</f>
        <v>Сезонная цена
 (скидка 20%)</v>
      </c>
      <c r="D41" s="33" t="s">
        <v>52</v>
      </c>
      <c r="E41" s="33" t="s">
        <v>48</v>
      </c>
      <c r="F41" s="33" t="s">
        <v>164</v>
      </c>
      <c r="G41" s="33" t="s">
        <v>122</v>
      </c>
      <c r="H41" s="33" t="s">
        <v>123</v>
      </c>
      <c r="I41" s="33" t="s">
        <v>165</v>
      </c>
      <c r="J41" s="33" t="s">
        <v>166</v>
      </c>
      <c r="K41" s="42" t="s">
        <v>167</v>
      </c>
      <c r="L41" s="42" t="s">
        <v>168</v>
      </c>
    </row>
    <row r="42" spans="1:12" ht="15.75" x14ac:dyDescent="0.25">
      <c r="A42" s="10" t="s">
        <v>137</v>
      </c>
      <c r="B42" s="43">
        <v>95000</v>
      </c>
      <c r="C42" s="44">
        <f t="shared" ref="C42:C45" si="3">B42*0.8</f>
        <v>76000</v>
      </c>
      <c r="D42" s="16" t="s">
        <v>58</v>
      </c>
      <c r="E42" s="17" t="s">
        <v>40</v>
      </c>
      <c r="F42" s="18">
        <v>300</v>
      </c>
      <c r="G42" s="18">
        <v>480</v>
      </c>
      <c r="H42" s="18">
        <v>300</v>
      </c>
      <c r="I42" s="17" t="s">
        <v>40</v>
      </c>
      <c r="J42" s="17" t="s">
        <v>40</v>
      </c>
      <c r="K42" s="131" t="s">
        <v>231</v>
      </c>
      <c r="L42" s="134"/>
    </row>
    <row r="43" spans="1:12" ht="15.75" x14ac:dyDescent="0.25">
      <c r="A43" s="10" t="s">
        <v>138</v>
      </c>
      <c r="B43" s="43">
        <v>100000</v>
      </c>
      <c r="C43" s="44">
        <f t="shared" si="3"/>
        <v>80000</v>
      </c>
      <c r="D43" s="16" t="s">
        <v>58</v>
      </c>
      <c r="E43" s="17" t="s">
        <v>40</v>
      </c>
      <c r="F43" s="18">
        <v>300</v>
      </c>
      <c r="G43" s="18">
        <v>480</v>
      </c>
      <c r="H43" s="18">
        <v>300</v>
      </c>
      <c r="I43" s="17" t="s">
        <v>40</v>
      </c>
      <c r="J43" s="17" t="s">
        <v>40</v>
      </c>
      <c r="K43" s="132"/>
      <c r="L43" s="135"/>
    </row>
    <row r="44" spans="1:12" ht="15.75" x14ac:dyDescent="0.25">
      <c r="A44" s="10" t="s">
        <v>139</v>
      </c>
      <c r="B44" s="43">
        <v>105000</v>
      </c>
      <c r="C44" s="44">
        <f t="shared" si="3"/>
        <v>84000</v>
      </c>
      <c r="D44" s="16" t="s">
        <v>58</v>
      </c>
      <c r="E44" s="17" t="s">
        <v>40</v>
      </c>
      <c r="F44" s="18">
        <v>300</v>
      </c>
      <c r="G44" s="18">
        <v>480</v>
      </c>
      <c r="H44" s="18">
        <v>300</v>
      </c>
      <c r="I44" s="17" t="s">
        <v>40</v>
      </c>
      <c r="J44" s="17" t="s">
        <v>40</v>
      </c>
      <c r="K44" s="132"/>
      <c r="L44" s="135"/>
    </row>
    <row r="45" spans="1:12" ht="15.75" x14ac:dyDescent="0.25">
      <c r="A45" s="10" t="s">
        <v>140</v>
      </c>
      <c r="B45" s="43">
        <v>120000</v>
      </c>
      <c r="C45" s="44">
        <f t="shared" si="3"/>
        <v>96000</v>
      </c>
      <c r="D45" s="16" t="s">
        <v>58</v>
      </c>
      <c r="E45" s="17" t="s">
        <v>40</v>
      </c>
      <c r="F45" s="18">
        <v>300</v>
      </c>
      <c r="G45" s="18">
        <v>480</v>
      </c>
      <c r="H45" s="18">
        <v>300</v>
      </c>
      <c r="I45" s="17" t="s">
        <v>40</v>
      </c>
      <c r="J45" s="17" t="s">
        <v>40</v>
      </c>
      <c r="K45" s="132"/>
      <c r="L45" s="135"/>
    </row>
    <row r="46" spans="1:12" ht="48.75" customHeight="1" x14ac:dyDescent="0.25">
      <c r="A46" s="125" t="s">
        <v>289</v>
      </c>
      <c r="B46" s="126"/>
      <c r="C46" s="126"/>
      <c r="D46" s="126"/>
      <c r="E46" s="126"/>
      <c r="F46" s="126"/>
      <c r="G46" s="126"/>
      <c r="H46" s="126"/>
      <c r="I46" s="126"/>
      <c r="J46" s="127"/>
      <c r="K46" s="133"/>
      <c r="L46" s="124"/>
    </row>
    <row r="47" spans="1:12" s="5" customFormat="1" ht="27.75" customHeight="1" x14ac:dyDescent="0.3">
      <c r="A47" s="128" t="s">
        <v>182</v>
      </c>
      <c r="B47" s="129"/>
      <c r="C47" s="129"/>
      <c r="D47" s="129"/>
      <c r="E47" s="129"/>
      <c r="F47" s="129"/>
      <c r="G47" s="129"/>
      <c r="H47" s="129"/>
      <c r="I47" s="129"/>
      <c r="J47" s="129"/>
      <c r="K47" s="129"/>
      <c r="L47" s="130"/>
    </row>
    <row r="48" spans="1:12" s="5" customFormat="1" ht="52.5" customHeight="1" x14ac:dyDescent="0.3">
      <c r="A48" s="7" t="s">
        <v>124</v>
      </c>
      <c r="B48" s="34" t="s">
        <v>121</v>
      </c>
      <c r="C48" s="35" t="str">
        <f>C4</f>
        <v>Сезонная цена
 (скидка 20%)</v>
      </c>
      <c r="D48" s="33" t="s">
        <v>52</v>
      </c>
      <c r="E48" s="33" t="s">
        <v>48</v>
      </c>
      <c r="F48" s="33" t="s">
        <v>164</v>
      </c>
      <c r="G48" s="33" t="s">
        <v>122</v>
      </c>
      <c r="H48" s="33" t="s">
        <v>123</v>
      </c>
      <c r="I48" s="33" t="s">
        <v>165</v>
      </c>
      <c r="J48" s="33" t="s">
        <v>166</v>
      </c>
      <c r="K48" s="42" t="s">
        <v>167</v>
      </c>
      <c r="L48" s="42" t="s">
        <v>168</v>
      </c>
    </row>
    <row r="49" spans="1:12" ht="18" customHeight="1" x14ac:dyDescent="0.25">
      <c r="A49" s="10" t="s">
        <v>141</v>
      </c>
      <c r="B49" s="43">
        <v>85000</v>
      </c>
      <c r="C49" s="44">
        <f t="shared" ref="C49:C56" si="4">B49*0.8</f>
        <v>68000</v>
      </c>
      <c r="D49" s="16"/>
      <c r="E49" s="17" t="s">
        <v>40</v>
      </c>
      <c r="F49" s="18"/>
      <c r="G49" s="18"/>
      <c r="H49" s="18"/>
      <c r="I49" s="17" t="s">
        <v>40</v>
      </c>
      <c r="J49" s="17" t="s">
        <v>40</v>
      </c>
      <c r="K49" s="131" t="s">
        <v>230</v>
      </c>
      <c r="L49" s="134"/>
    </row>
    <row r="50" spans="1:12" ht="18" customHeight="1" x14ac:dyDescent="0.25">
      <c r="A50" s="10" t="s">
        <v>142</v>
      </c>
      <c r="B50" s="43">
        <v>90000</v>
      </c>
      <c r="C50" s="44">
        <f t="shared" si="4"/>
        <v>72000</v>
      </c>
      <c r="D50" s="16"/>
      <c r="E50" s="17" t="s">
        <v>40</v>
      </c>
      <c r="F50" s="18"/>
      <c r="G50" s="18"/>
      <c r="H50" s="18"/>
      <c r="I50" s="17" t="s">
        <v>40</v>
      </c>
      <c r="J50" s="17" t="s">
        <v>40</v>
      </c>
      <c r="K50" s="132"/>
      <c r="L50" s="135"/>
    </row>
    <row r="51" spans="1:12" ht="18" customHeight="1" x14ac:dyDescent="0.25">
      <c r="A51" s="10" t="s">
        <v>143</v>
      </c>
      <c r="B51" s="43">
        <v>105000</v>
      </c>
      <c r="C51" s="44">
        <f t="shared" si="4"/>
        <v>84000</v>
      </c>
      <c r="D51" s="16"/>
      <c r="E51" s="17" t="s">
        <v>40</v>
      </c>
      <c r="F51" s="18"/>
      <c r="G51" s="18"/>
      <c r="H51" s="18"/>
      <c r="I51" s="17" t="s">
        <v>40</v>
      </c>
      <c r="J51" s="17" t="s">
        <v>40</v>
      </c>
      <c r="K51" s="132"/>
      <c r="L51" s="135"/>
    </row>
    <row r="52" spans="1:12" ht="18" customHeight="1" x14ac:dyDescent="0.25">
      <c r="A52" s="10" t="s">
        <v>144</v>
      </c>
      <c r="B52" s="43">
        <v>110000</v>
      </c>
      <c r="C52" s="44">
        <f t="shared" si="4"/>
        <v>88000</v>
      </c>
      <c r="D52" s="16"/>
      <c r="E52" s="17" t="s">
        <v>40</v>
      </c>
      <c r="F52" s="18"/>
      <c r="G52" s="18"/>
      <c r="H52" s="18"/>
      <c r="I52" s="17" t="s">
        <v>40</v>
      </c>
      <c r="J52" s="17" t="s">
        <v>40</v>
      </c>
      <c r="K52" s="132"/>
      <c r="L52" s="135"/>
    </row>
    <row r="53" spans="1:12" ht="18" customHeight="1" x14ac:dyDescent="0.25">
      <c r="A53" s="10" t="s">
        <v>145</v>
      </c>
      <c r="B53" s="43">
        <v>115000</v>
      </c>
      <c r="C53" s="44">
        <f t="shared" si="4"/>
        <v>92000</v>
      </c>
      <c r="D53" s="16"/>
      <c r="E53" s="17" t="s">
        <v>40</v>
      </c>
      <c r="F53" s="18"/>
      <c r="G53" s="18"/>
      <c r="H53" s="18"/>
      <c r="I53" s="17" t="s">
        <v>40</v>
      </c>
      <c r="J53" s="17" t="s">
        <v>40</v>
      </c>
      <c r="K53" s="132"/>
      <c r="L53" s="135"/>
    </row>
    <row r="54" spans="1:12" ht="18" customHeight="1" x14ac:dyDescent="0.25">
      <c r="A54" s="10" t="s">
        <v>146</v>
      </c>
      <c r="B54" s="43">
        <v>125000</v>
      </c>
      <c r="C54" s="44">
        <f t="shared" si="4"/>
        <v>100000</v>
      </c>
      <c r="D54" s="16"/>
      <c r="E54" s="17" t="s">
        <v>40</v>
      </c>
      <c r="F54" s="18"/>
      <c r="G54" s="18"/>
      <c r="H54" s="18"/>
      <c r="I54" s="17" t="s">
        <v>40</v>
      </c>
      <c r="J54" s="17" t="s">
        <v>40</v>
      </c>
      <c r="K54" s="132"/>
      <c r="L54" s="135"/>
    </row>
    <row r="55" spans="1:12" ht="18" customHeight="1" x14ac:dyDescent="0.25">
      <c r="A55" s="10" t="s">
        <v>147</v>
      </c>
      <c r="B55" s="43">
        <v>135000</v>
      </c>
      <c r="C55" s="44">
        <f t="shared" si="4"/>
        <v>108000</v>
      </c>
      <c r="D55" s="16"/>
      <c r="E55" s="17" t="s">
        <v>40</v>
      </c>
      <c r="F55" s="18"/>
      <c r="G55" s="18"/>
      <c r="H55" s="18"/>
      <c r="I55" s="17" t="s">
        <v>40</v>
      </c>
      <c r="J55" s="17" t="s">
        <v>40</v>
      </c>
      <c r="K55" s="132"/>
      <c r="L55" s="135"/>
    </row>
    <row r="56" spans="1:12" ht="18" customHeight="1" x14ac:dyDescent="0.25">
      <c r="A56" s="10" t="s">
        <v>148</v>
      </c>
      <c r="B56" s="43">
        <v>140000</v>
      </c>
      <c r="C56" s="44">
        <f t="shared" si="4"/>
        <v>112000</v>
      </c>
      <c r="D56" s="16"/>
      <c r="E56" s="17" t="s">
        <v>40</v>
      </c>
      <c r="F56" s="18"/>
      <c r="G56" s="18"/>
      <c r="H56" s="18"/>
      <c r="I56" s="17" t="s">
        <v>40</v>
      </c>
      <c r="J56" s="17" t="s">
        <v>40</v>
      </c>
      <c r="K56" s="132"/>
      <c r="L56" s="135"/>
    </row>
    <row r="57" spans="1:12" ht="41.25" customHeight="1" x14ac:dyDescent="0.25">
      <c r="A57" s="143" t="s">
        <v>289</v>
      </c>
      <c r="B57" s="143"/>
      <c r="C57" s="143"/>
      <c r="D57" s="143"/>
      <c r="E57" s="145" t="s">
        <v>306</v>
      </c>
      <c r="F57" s="145"/>
      <c r="G57" s="145"/>
      <c r="H57" s="145"/>
      <c r="I57" s="145"/>
      <c r="J57" s="145"/>
      <c r="K57" s="133"/>
      <c r="L57" s="124"/>
    </row>
    <row r="58" spans="1:12" s="5" customFormat="1" ht="27.75" customHeight="1" x14ac:dyDescent="0.3">
      <c r="A58" s="128" t="s">
        <v>183</v>
      </c>
      <c r="B58" s="129"/>
      <c r="C58" s="129"/>
      <c r="D58" s="129"/>
      <c r="E58" s="129"/>
      <c r="F58" s="129"/>
      <c r="G58" s="129"/>
      <c r="H58" s="129"/>
      <c r="I58" s="129"/>
      <c r="J58" s="129"/>
      <c r="K58" s="129"/>
      <c r="L58" s="130"/>
    </row>
    <row r="59" spans="1:12" s="5" customFormat="1" ht="52.5" customHeight="1" x14ac:dyDescent="0.3">
      <c r="A59" s="7" t="s">
        <v>124</v>
      </c>
      <c r="B59" s="34" t="s">
        <v>121</v>
      </c>
      <c r="C59" s="35" t="str">
        <f>C4</f>
        <v>Сезонная цена
 (скидка 20%)</v>
      </c>
      <c r="D59" s="33" t="s">
        <v>52</v>
      </c>
      <c r="E59" s="33" t="s">
        <v>48</v>
      </c>
      <c r="F59" s="33" t="s">
        <v>164</v>
      </c>
      <c r="G59" s="33" t="s">
        <v>122</v>
      </c>
      <c r="H59" s="33" t="s">
        <v>123</v>
      </c>
      <c r="I59" s="33" t="s">
        <v>165</v>
      </c>
      <c r="J59" s="33" t="s">
        <v>166</v>
      </c>
      <c r="K59" s="42" t="s">
        <v>167</v>
      </c>
      <c r="L59" s="42" t="s">
        <v>168</v>
      </c>
    </row>
    <row r="60" spans="1:12" ht="16.5" customHeight="1" x14ac:dyDescent="0.25">
      <c r="A60" s="10" t="s">
        <v>125</v>
      </c>
      <c r="B60" s="43">
        <v>90000</v>
      </c>
      <c r="C60" s="44">
        <f t="shared" ref="C60:C67" si="5">B60*0.8</f>
        <v>72000</v>
      </c>
      <c r="D60" s="16"/>
      <c r="E60" s="17" t="s">
        <v>40</v>
      </c>
      <c r="F60" s="18"/>
      <c r="G60" s="18"/>
      <c r="H60" s="18"/>
      <c r="I60" s="17" t="s">
        <v>40</v>
      </c>
      <c r="J60" s="17" t="s">
        <v>40</v>
      </c>
      <c r="K60" s="131" t="s">
        <v>229</v>
      </c>
      <c r="L60" s="134"/>
    </row>
    <row r="61" spans="1:12" ht="16.5" customHeight="1" x14ac:dyDescent="0.25">
      <c r="A61" s="10" t="s">
        <v>149</v>
      </c>
      <c r="B61" s="43">
        <v>95000</v>
      </c>
      <c r="C61" s="44">
        <f t="shared" si="5"/>
        <v>76000</v>
      </c>
      <c r="D61" s="16"/>
      <c r="E61" s="17" t="s">
        <v>40</v>
      </c>
      <c r="F61" s="18"/>
      <c r="G61" s="18"/>
      <c r="H61" s="18"/>
      <c r="I61" s="17" t="s">
        <v>40</v>
      </c>
      <c r="J61" s="17" t="s">
        <v>40</v>
      </c>
      <c r="K61" s="132"/>
      <c r="L61" s="135"/>
    </row>
    <row r="62" spans="1:12" ht="16.5" customHeight="1" x14ac:dyDescent="0.25">
      <c r="A62" s="10" t="s">
        <v>127</v>
      </c>
      <c r="B62" s="43">
        <v>100000</v>
      </c>
      <c r="C62" s="44">
        <f t="shared" si="5"/>
        <v>80000</v>
      </c>
      <c r="D62" s="16"/>
      <c r="E62" s="17" t="s">
        <v>40</v>
      </c>
      <c r="F62" s="18"/>
      <c r="G62" s="18"/>
      <c r="H62" s="18"/>
      <c r="I62" s="17" t="s">
        <v>40</v>
      </c>
      <c r="J62" s="17" t="s">
        <v>40</v>
      </c>
      <c r="K62" s="132"/>
      <c r="L62" s="135"/>
    </row>
    <row r="63" spans="1:12" ht="16.5" customHeight="1" x14ac:dyDescent="0.25">
      <c r="A63" s="10" t="s">
        <v>150</v>
      </c>
      <c r="B63" s="43">
        <v>115000</v>
      </c>
      <c r="C63" s="44">
        <f t="shared" si="5"/>
        <v>92000</v>
      </c>
      <c r="D63" s="16"/>
      <c r="E63" s="17" t="s">
        <v>40</v>
      </c>
      <c r="F63" s="18"/>
      <c r="G63" s="18"/>
      <c r="H63" s="18"/>
      <c r="I63" s="17" t="s">
        <v>40</v>
      </c>
      <c r="J63" s="17" t="s">
        <v>40</v>
      </c>
      <c r="K63" s="132"/>
      <c r="L63" s="135"/>
    </row>
    <row r="64" spans="1:12" ht="16.5" customHeight="1" x14ac:dyDescent="0.25">
      <c r="A64" s="10" t="s">
        <v>129</v>
      </c>
      <c r="B64" s="43">
        <v>120000</v>
      </c>
      <c r="C64" s="44">
        <f t="shared" si="5"/>
        <v>96000</v>
      </c>
      <c r="D64" s="16"/>
      <c r="E64" s="17" t="s">
        <v>40</v>
      </c>
      <c r="F64" s="18"/>
      <c r="G64" s="18"/>
      <c r="H64" s="18"/>
      <c r="I64" s="17" t="s">
        <v>40</v>
      </c>
      <c r="J64" s="17" t="s">
        <v>40</v>
      </c>
      <c r="K64" s="132"/>
      <c r="L64" s="135"/>
    </row>
    <row r="65" spans="1:12" ht="16.5" customHeight="1" x14ac:dyDescent="0.25">
      <c r="A65" s="10" t="s">
        <v>151</v>
      </c>
      <c r="B65" s="43">
        <v>130000</v>
      </c>
      <c r="C65" s="44">
        <f t="shared" si="5"/>
        <v>104000</v>
      </c>
      <c r="D65" s="16"/>
      <c r="E65" s="17" t="s">
        <v>40</v>
      </c>
      <c r="F65" s="18"/>
      <c r="G65" s="18"/>
      <c r="H65" s="18"/>
      <c r="I65" s="17" t="s">
        <v>40</v>
      </c>
      <c r="J65" s="17" t="s">
        <v>40</v>
      </c>
      <c r="K65" s="132"/>
      <c r="L65" s="135"/>
    </row>
    <row r="66" spans="1:12" ht="16.5" customHeight="1" x14ac:dyDescent="0.25">
      <c r="A66" s="10" t="s">
        <v>131</v>
      </c>
      <c r="B66" s="43">
        <v>140000</v>
      </c>
      <c r="C66" s="44">
        <f t="shared" si="5"/>
        <v>112000</v>
      </c>
      <c r="D66" s="16"/>
      <c r="E66" s="17" t="s">
        <v>40</v>
      </c>
      <c r="F66" s="18"/>
      <c r="G66" s="18"/>
      <c r="H66" s="18"/>
      <c r="I66" s="17" t="s">
        <v>40</v>
      </c>
      <c r="J66" s="17" t="s">
        <v>40</v>
      </c>
      <c r="K66" s="132"/>
      <c r="L66" s="135"/>
    </row>
    <row r="67" spans="1:12" ht="16.5" customHeight="1" x14ac:dyDescent="0.25">
      <c r="A67" s="10" t="s">
        <v>132</v>
      </c>
      <c r="B67" s="43">
        <v>145000</v>
      </c>
      <c r="C67" s="44">
        <f t="shared" si="5"/>
        <v>116000</v>
      </c>
      <c r="D67" s="16"/>
      <c r="E67" s="17" t="s">
        <v>40</v>
      </c>
      <c r="F67" s="18"/>
      <c r="G67" s="18"/>
      <c r="H67" s="18"/>
      <c r="I67" s="17" t="s">
        <v>40</v>
      </c>
      <c r="J67" s="17" t="s">
        <v>40</v>
      </c>
      <c r="K67" s="132"/>
      <c r="L67" s="135"/>
    </row>
    <row r="68" spans="1:12" ht="41.25" customHeight="1" x14ac:dyDescent="0.25">
      <c r="A68" s="125" t="s">
        <v>289</v>
      </c>
      <c r="B68" s="126"/>
      <c r="C68" s="126"/>
      <c r="D68" s="126"/>
      <c r="E68" s="126"/>
      <c r="F68" s="126"/>
      <c r="G68" s="126"/>
      <c r="H68" s="126"/>
      <c r="I68" s="126"/>
      <c r="J68" s="127"/>
      <c r="K68" s="133"/>
      <c r="L68" s="124"/>
    </row>
    <row r="69" spans="1:12" s="5" customFormat="1" ht="27.75" customHeight="1" x14ac:dyDescent="0.3">
      <c r="A69" s="128" t="s">
        <v>184</v>
      </c>
      <c r="B69" s="129"/>
      <c r="C69" s="129"/>
      <c r="D69" s="129"/>
      <c r="E69" s="129"/>
      <c r="F69" s="129"/>
      <c r="G69" s="129"/>
      <c r="H69" s="129"/>
      <c r="I69" s="129"/>
      <c r="J69" s="129"/>
      <c r="K69" s="129"/>
      <c r="L69" s="130"/>
    </row>
    <row r="70" spans="1:12" s="5" customFormat="1" ht="52.5" customHeight="1" x14ac:dyDescent="0.3">
      <c r="A70" s="7" t="s">
        <v>124</v>
      </c>
      <c r="B70" s="34" t="s">
        <v>121</v>
      </c>
      <c r="C70" s="35" t="str">
        <f>C4</f>
        <v>Сезонная цена
 (скидка 20%)</v>
      </c>
      <c r="D70" s="33" t="s">
        <v>52</v>
      </c>
      <c r="E70" s="33" t="s">
        <v>48</v>
      </c>
      <c r="F70" s="33" t="s">
        <v>164</v>
      </c>
      <c r="G70" s="33" t="s">
        <v>122</v>
      </c>
      <c r="H70" s="33" t="s">
        <v>123</v>
      </c>
      <c r="I70" s="33" t="s">
        <v>165</v>
      </c>
      <c r="J70" s="33" t="s">
        <v>166</v>
      </c>
      <c r="K70" s="42" t="s">
        <v>167</v>
      </c>
      <c r="L70" s="42" t="s">
        <v>168</v>
      </c>
    </row>
    <row r="71" spans="1:12" ht="15.75" x14ac:dyDescent="0.25">
      <c r="A71" s="10" t="s">
        <v>152</v>
      </c>
      <c r="B71" s="43">
        <v>105000</v>
      </c>
      <c r="C71" s="44">
        <f t="shared" ref="C71:C78" si="6">B71*0.8</f>
        <v>84000</v>
      </c>
      <c r="D71" s="16"/>
      <c r="E71" s="17" t="s">
        <v>40</v>
      </c>
      <c r="F71" s="18"/>
      <c r="G71" s="18"/>
      <c r="H71" s="18"/>
      <c r="I71" s="17" t="s">
        <v>40</v>
      </c>
      <c r="J71" s="17" t="s">
        <v>40</v>
      </c>
      <c r="K71" s="131" t="s">
        <v>229</v>
      </c>
      <c r="L71" s="134"/>
    </row>
    <row r="72" spans="1:12" ht="15.75" x14ac:dyDescent="0.25">
      <c r="A72" s="10" t="s">
        <v>153</v>
      </c>
      <c r="B72" s="43">
        <v>110000</v>
      </c>
      <c r="C72" s="44">
        <f t="shared" si="6"/>
        <v>88000</v>
      </c>
      <c r="D72" s="16"/>
      <c r="E72" s="17" t="s">
        <v>40</v>
      </c>
      <c r="F72" s="18"/>
      <c r="G72" s="18"/>
      <c r="H72" s="18"/>
      <c r="I72" s="17" t="s">
        <v>40</v>
      </c>
      <c r="J72" s="17" t="s">
        <v>40</v>
      </c>
      <c r="K72" s="132"/>
      <c r="L72" s="135"/>
    </row>
    <row r="73" spans="1:12" ht="15.75" x14ac:dyDescent="0.25">
      <c r="A73" s="10" t="s">
        <v>154</v>
      </c>
      <c r="B73" s="43">
        <v>115000</v>
      </c>
      <c r="C73" s="44">
        <f t="shared" si="6"/>
        <v>92000</v>
      </c>
      <c r="D73" s="16"/>
      <c r="E73" s="17" t="s">
        <v>40</v>
      </c>
      <c r="F73" s="18"/>
      <c r="G73" s="18"/>
      <c r="H73" s="18"/>
      <c r="I73" s="17" t="s">
        <v>40</v>
      </c>
      <c r="J73" s="17" t="s">
        <v>40</v>
      </c>
      <c r="K73" s="132"/>
      <c r="L73" s="135"/>
    </row>
    <row r="74" spans="1:12" ht="15.75" x14ac:dyDescent="0.25">
      <c r="A74" s="10" t="s">
        <v>155</v>
      </c>
      <c r="B74" s="43">
        <v>130000</v>
      </c>
      <c r="C74" s="44">
        <f t="shared" si="6"/>
        <v>104000</v>
      </c>
      <c r="D74" s="16"/>
      <c r="E74" s="17" t="s">
        <v>40</v>
      </c>
      <c r="F74" s="18"/>
      <c r="G74" s="18"/>
      <c r="H74" s="18"/>
      <c r="I74" s="17" t="s">
        <v>40</v>
      </c>
      <c r="J74" s="17" t="s">
        <v>40</v>
      </c>
      <c r="K74" s="132"/>
      <c r="L74" s="135"/>
    </row>
    <row r="75" spans="1:12" ht="15.75" x14ac:dyDescent="0.25">
      <c r="A75" s="10" t="s">
        <v>156</v>
      </c>
      <c r="B75" s="43">
        <v>135000</v>
      </c>
      <c r="C75" s="44">
        <f t="shared" si="6"/>
        <v>108000</v>
      </c>
      <c r="D75" s="16"/>
      <c r="E75" s="17" t="s">
        <v>40</v>
      </c>
      <c r="F75" s="18"/>
      <c r="G75" s="18"/>
      <c r="H75" s="18"/>
      <c r="I75" s="17" t="s">
        <v>40</v>
      </c>
      <c r="J75" s="17" t="s">
        <v>40</v>
      </c>
      <c r="K75" s="132"/>
      <c r="L75" s="135"/>
    </row>
    <row r="76" spans="1:12" ht="15.75" x14ac:dyDescent="0.25">
      <c r="A76" s="10" t="s">
        <v>157</v>
      </c>
      <c r="B76" s="43">
        <v>145000</v>
      </c>
      <c r="C76" s="44">
        <f t="shared" si="6"/>
        <v>116000</v>
      </c>
      <c r="D76" s="16"/>
      <c r="E76" s="17" t="s">
        <v>40</v>
      </c>
      <c r="F76" s="18"/>
      <c r="G76" s="18"/>
      <c r="H76" s="18"/>
      <c r="I76" s="17" t="s">
        <v>40</v>
      </c>
      <c r="J76" s="17" t="s">
        <v>40</v>
      </c>
      <c r="K76" s="132"/>
      <c r="L76" s="135"/>
    </row>
    <row r="77" spans="1:12" ht="15.75" x14ac:dyDescent="0.25">
      <c r="A77" s="10" t="s">
        <v>158</v>
      </c>
      <c r="B77" s="43">
        <v>155000</v>
      </c>
      <c r="C77" s="44">
        <f t="shared" si="6"/>
        <v>124000</v>
      </c>
      <c r="D77" s="16"/>
      <c r="E77" s="17" t="s">
        <v>40</v>
      </c>
      <c r="F77" s="18"/>
      <c r="G77" s="18"/>
      <c r="H77" s="18"/>
      <c r="I77" s="17" t="s">
        <v>40</v>
      </c>
      <c r="J77" s="17" t="s">
        <v>40</v>
      </c>
      <c r="K77" s="132"/>
      <c r="L77" s="135"/>
    </row>
    <row r="78" spans="1:12" ht="15.75" x14ac:dyDescent="0.25">
      <c r="A78" s="10" t="s">
        <v>159</v>
      </c>
      <c r="B78" s="43">
        <v>160000</v>
      </c>
      <c r="C78" s="44">
        <f t="shared" si="6"/>
        <v>128000</v>
      </c>
      <c r="D78" s="16"/>
      <c r="E78" s="17" t="s">
        <v>40</v>
      </c>
      <c r="F78" s="18"/>
      <c r="G78" s="18"/>
      <c r="H78" s="18"/>
      <c r="I78" s="17" t="s">
        <v>40</v>
      </c>
      <c r="J78" s="17" t="s">
        <v>40</v>
      </c>
      <c r="K78" s="132"/>
      <c r="L78" s="135"/>
    </row>
    <row r="79" spans="1:12" ht="42.75" customHeight="1" x14ac:dyDescent="0.25">
      <c r="A79" s="125" t="s">
        <v>289</v>
      </c>
      <c r="B79" s="126"/>
      <c r="C79" s="126"/>
      <c r="D79" s="126"/>
      <c r="E79" s="126"/>
      <c r="F79" s="126"/>
      <c r="G79" s="126"/>
      <c r="H79" s="126"/>
      <c r="I79" s="126"/>
      <c r="J79" s="127"/>
      <c r="K79" s="133"/>
      <c r="L79" s="124"/>
    </row>
    <row r="80" spans="1:12" s="5" customFormat="1" ht="30" customHeight="1" x14ac:dyDescent="0.3">
      <c r="A80" s="128" t="s">
        <v>33</v>
      </c>
      <c r="B80" s="129"/>
      <c r="C80" s="129"/>
      <c r="D80" s="129"/>
      <c r="E80" s="129"/>
      <c r="F80" s="129"/>
      <c r="G80" s="129"/>
      <c r="H80" s="129"/>
      <c r="I80" s="129"/>
      <c r="J80" s="129"/>
      <c r="K80" s="129"/>
      <c r="L80" s="130"/>
    </row>
    <row r="81" spans="1:12" s="5" customFormat="1" ht="52.5" customHeight="1" x14ac:dyDescent="0.3">
      <c r="A81" s="7" t="s">
        <v>124</v>
      </c>
      <c r="B81" s="34" t="s">
        <v>121</v>
      </c>
      <c r="C81" s="35" t="str">
        <f>C4</f>
        <v>Сезонная цена
 (скидка 20%)</v>
      </c>
      <c r="D81" s="33" t="s">
        <v>52</v>
      </c>
      <c r="E81" s="33" t="s">
        <v>48</v>
      </c>
      <c r="F81" s="33" t="s">
        <v>164</v>
      </c>
      <c r="G81" s="33" t="s">
        <v>122</v>
      </c>
      <c r="H81" s="33" t="s">
        <v>123</v>
      </c>
      <c r="I81" s="33" t="s">
        <v>165</v>
      </c>
      <c r="J81" s="33" t="s">
        <v>166</v>
      </c>
      <c r="K81" s="42" t="s">
        <v>167</v>
      </c>
      <c r="L81" s="42" t="s">
        <v>168</v>
      </c>
    </row>
    <row r="82" spans="1:12" ht="25.5" customHeight="1" x14ac:dyDescent="0.25">
      <c r="A82" s="10" t="s">
        <v>34</v>
      </c>
      <c r="B82" s="43">
        <v>57000</v>
      </c>
      <c r="C82" s="44">
        <f t="shared" ref="C82:C83" si="7">B82*0.8</f>
        <v>45600</v>
      </c>
      <c r="D82" s="16"/>
      <c r="E82" s="17" t="s">
        <v>40</v>
      </c>
      <c r="F82" s="18"/>
      <c r="G82" s="18"/>
      <c r="H82" s="18"/>
      <c r="I82" s="17" t="s">
        <v>40</v>
      </c>
      <c r="J82" s="17" t="s">
        <v>40</v>
      </c>
      <c r="K82" s="121" t="s">
        <v>232</v>
      </c>
      <c r="L82" s="123" t="s">
        <v>172</v>
      </c>
    </row>
    <row r="83" spans="1:12" ht="27" customHeight="1" x14ac:dyDescent="0.25">
      <c r="A83" s="10" t="s">
        <v>35</v>
      </c>
      <c r="B83" s="43">
        <v>59000</v>
      </c>
      <c r="C83" s="44">
        <f t="shared" si="7"/>
        <v>47200</v>
      </c>
      <c r="D83" s="16" t="s">
        <v>82</v>
      </c>
      <c r="E83" s="17" t="s">
        <v>40</v>
      </c>
      <c r="F83" s="18">
        <v>56</v>
      </c>
      <c r="G83" s="18">
        <v>23</v>
      </c>
      <c r="H83" s="18">
        <v>12</v>
      </c>
      <c r="I83" s="17" t="s">
        <v>40</v>
      </c>
      <c r="J83" s="17" t="s">
        <v>40</v>
      </c>
      <c r="K83" s="122"/>
      <c r="L83" s="124"/>
    </row>
    <row r="84" spans="1:12" s="5" customFormat="1" ht="36.75" customHeight="1" x14ac:dyDescent="0.4">
      <c r="A84" s="136" t="s">
        <v>276</v>
      </c>
      <c r="B84" s="137"/>
      <c r="C84" s="137"/>
      <c r="D84" s="137"/>
      <c r="E84" s="137"/>
      <c r="F84" s="137"/>
      <c r="G84" s="137"/>
      <c r="H84" s="137"/>
      <c r="I84" s="137"/>
      <c r="J84" s="137"/>
      <c r="K84" s="137"/>
      <c r="L84" s="137"/>
    </row>
  </sheetData>
  <mergeCells count="35">
    <mergeCell ref="A17:D17"/>
    <mergeCell ref="E17:J17"/>
    <mergeCell ref="A33:L33"/>
    <mergeCell ref="A47:L47"/>
    <mergeCell ref="K42:K46"/>
    <mergeCell ref="L42:L46"/>
    <mergeCell ref="A84:L84"/>
    <mergeCell ref="A3:L3"/>
    <mergeCell ref="K5:K17"/>
    <mergeCell ref="L5:L17"/>
    <mergeCell ref="K20:K32"/>
    <mergeCell ref="L20:L32"/>
    <mergeCell ref="A18:L18"/>
    <mergeCell ref="A32:D32"/>
    <mergeCell ref="E32:J32"/>
    <mergeCell ref="K49:K57"/>
    <mergeCell ref="L49:L57"/>
    <mergeCell ref="A57:D57"/>
    <mergeCell ref="E57:J57"/>
    <mergeCell ref="K35:K39"/>
    <mergeCell ref="L35:L39"/>
    <mergeCell ref="A40:L40"/>
    <mergeCell ref="K82:K83"/>
    <mergeCell ref="L82:L83"/>
    <mergeCell ref="A39:J39"/>
    <mergeCell ref="A46:J46"/>
    <mergeCell ref="A68:J68"/>
    <mergeCell ref="A79:J79"/>
    <mergeCell ref="A69:L69"/>
    <mergeCell ref="A58:L58"/>
    <mergeCell ref="A80:L80"/>
    <mergeCell ref="K71:K79"/>
    <mergeCell ref="L71:L79"/>
    <mergeCell ref="K60:K68"/>
    <mergeCell ref="L60:L68"/>
  </mergeCells>
  <hyperlinks>
    <hyperlink ref="A58:L58" r:id="rId1" display="ГНОМ МОНОБЛОК  (КОМПЛЕКТАЦИЯ &quot;ВСЕ ВКЛЮЧЕНО&quot;)" xr:uid="{00000000-0004-0000-0100-000000000000}"/>
    <hyperlink ref="A3:L3" r:id="rId2" display="ГОРЕЛКИ СЕРИИ ГНОМ" xr:uid="{00000000-0004-0000-0100-000001000000}"/>
    <hyperlink ref="A18:L18" r:id="rId3" display="ГОРЕЛКИ СЕРИИ ГНОМ С ЗАПАЛЬНОЙ ДИЗЕЛЬНОЙ СТУПЕНЬЮ" xr:uid="{00000000-0004-0000-0100-000002000000}"/>
    <hyperlink ref="A33:L33" r:id="rId4" display="ГОРЕЛКИ АГМ " xr:uid="{00000000-0004-0000-0100-000003000000}"/>
    <hyperlink ref="A40:L40" r:id="rId5" display="ГОРЕЛКИ ЭКО ДЖЕТ" xr:uid="{00000000-0004-0000-0100-000004000000}"/>
    <hyperlink ref="A47:L47" r:id="rId6" display="ГНОМ ПРО" xr:uid="{00000000-0004-0000-0100-000005000000}"/>
    <hyperlink ref="A69:L69" r:id="rId7" display="ГНОМ ST" xr:uid="{00000000-0004-0000-0100-000006000000}"/>
    <hyperlink ref="A80:L80" r:id="rId8" display="ГОРЕЛКИ БЕРТА" xr:uid="{00000000-0004-0000-0100-000007000000}"/>
    <hyperlink ref="A84:L84" location="'ПЕРЕЧЕНЬ '!R1C1" display="ПЕРЕЧЕНЬ ОБОРУДОВАНИЯ" xr:uid="{00000000-0004-0000-0100-00000B000000}"/>
  </hyperlinks>
  <pageMargins left="0.7" right="0.7" top="0.75" bottom="0.75" header="0.3" footer="0.3"/>
  <pageSetup paperSize="9" orientation="portrait" r:id="rId9"/>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5"/>
  <sheetViews>
    <sheetView topLeftCell="A13" workbookViewId="0">
      <selection activeCell="C14" sqref="C14"/>
    </sheetView>
  </sheetViews>
  <sheetFormatPr defaultRowHeight="15" x14ac:dyDescent="0.25"/>
  <cols>
    <col min="1" max="1" width="57.28515625" customWidth="1"/>
    <col min="2" max="2" width="58.42578125" customWidth="1"/>
    <col min="3" max="3" width="63.28515625" customWidth="1"/>
  </cols>
  <sheetData>
    <row r="1" spans="1:12" s="5" customFormat="1" ht="84.75" customHeight="1" x14ac:dyDescent="0.3">
      <c r="A1" s="37"/>
      <c r="B1" s="38"/>
      <c r="C1" s="39"/>
      <c r="D1" s="40"/>
      <c r="E1" s="40"/>
      <c r="F1" s="40"/>
      <c r="G1" s="41"/>
      <c r="H1" s="41"/>
      <c r="I1" s="40"/>
      <c r="J1" s="40"/>
    </row>
    <row r="2" spans="1:12" s="5" customFormat="1" ht="11.25" customHeight="1" x14ac:dyDescent="0.3">
      <c r="A2" s="37"/>
      <c r="B2" s="38"/>
      <c r="C2" s="39"/>
      <c r="D2" s="40"/>
      <c r="E2" s="40"/>
      <c r="F2" s="40"/>
      <c r="G2" s="41"/>
      <c r="H2" s="41"/>
      <c r="I2" s="40"/>
      <c r="J2" s="40"/>
    </row>
    <row r="3" spans="1:12" s="5" customFormat="1" ht="30.75" customHeight="1" x14ac:dyDescent="0.35">
      <c r="A3" s="147" t="s">
        <v>272</v>
      </c>
      <c r="B3" s="147"/>
      <c r="C3" s="147"/>
      <c r="D3" s="95"/>
      <c r="E3" s="95"/>
      <c r="F3" s="95"/>
      <c r="G3" s="95"/>
      <c r="H3" s="95"/>
      <c r="I3" s="95"/>
      <c r="J3" s="95"/>
      <c r="K3" s="95"/>
      <c r="L3" s="95"/>
    </row>
    <row r="4" spans="1:12" ht="33" customHeight="1" x14ac:dyDescent="0.25">
      <c r="A4" s="93" t="s">
        <v>257</v>
      </c>
      <c r="B4" s="93" t="s">
        <v>258</v>
      </c>
      <c r="C4" s="94" t="s">
        <v>259</v>
      </c>
    </row>
    <row r="5" spans="1:12" ht="32.25" customHeight="1" x14ac:dyDescent="0.25">
      <c r="A5" s="96" t="s">
        <v>260</v>
      </c>
      <c r="B5" s="96" t="s">
        <v>260</v>
      </c>
      <c r="C5" s="97" t="s">
        <v>260</v>
      </c>
    </row>
    <row r="6" spans="1:12" ht="32.25" customHeight="1" x14ac:dyDescent="0.25">
      <c r="A6" s="96" t="s">
        <v>261</v>
      </c>
      <c r="B6" s="96" t="s">
        <v>261</v>
      </c>
      <c r="C6" s="97" t="s">
        <v>261</v>
      </c>
    </row>
    <row r="7" spans="1:12" ht="32.25" customHeight="1" x14ac:dyDescent="0.25">
      <c r="A7" s="96" t="s">
        <v>262</v>
      </c>
      <c r="B7" s="96" t="s">
        <v>262</v>
      </c>
      <c r="C7" s="97" t="s">
        <v>262</v>
      </c>
    </row>
    <row r="8" spans="1:12" ht="32.25" customHeight="1" x14ac:dyDescent="0.25">
      <c r="A8" s="96" t="s">
        <v>263</v>
      </c>
      <c r="B8" s="96" t="s">
        <v>263</v>
      </c>
      <c r="C8" s="97" t="s">
        <v>263</v>
      </c>
    </row>
    <row r="9" spans="1:12" ht="38.25" customHeight="1" x14ac:dyDescent="0.25">
      <c r="A9" s="96" t="s">
        <v>264</v>
      </c>
      <c r="B9" s="96" t="s">
        <v>264</v>
      </c>
      <c r="C9" s="97" t="s">
        <v>265</v>
      </c>
    </row>
    <row r="10" spans="1:12" ht="41.25" customHeight="1" x14ac:dyDescent="0.25">
      <c r="A10" s="96" t="s">
        <v>266</v>
      </c>
      <c r="B10" s="96" t="s">
        <v>267</v>
      </c>
      <c r="C10" s="97" t="s">
        <v>267</v>
      </c>
    </row>
    <row r="11" spans="1:12" ht="32.25" customHeight="1" x14ac:dyDescent="0.25">
      <c r="A11" s="96" t="s">
        <v>271</v>
      </c>
      <c r="B11" s="96" t="s">
        <v>271</v>
      </c>
      <c r="C11" s="96" t="s">
        <v>268</v>
      </c>
    </row>
    <row r="12" spans="1:12" ht="32.25" customHeight="1" x14ac:dyDescent="0.25">
      <c r="A12" s="96" t="s">
        <v>269</v>
      </c>
      <c r="B12" s="96" t="s">
        <v>269</v>
      </c>
      <c r="C12" s="97" t="s">
        <v>269</v>
      </c>
    </row>
    <row r="13" spans="1:12" ht="32.25" customHeight="1" x14ac:dyDescent="0.25">
      <c r="A13" s="96" t="s">
        <v>270</v>
      </c>
      <c r="B13" s="96" t="s">
        <v>270</v>
      </c>
      <c r="C13" s="97" t="s">
        <v>270</v>
      </c>
    </row>
    <row r="14" spans="1:12" ht="30" customHeight="1" x14ac:dyDescent="0.25">
      <c r="A14" s="93" t="s">
        <v>273</v>
      </c>
      <c r="B14" s="93" t="s">
        <v>307</v>
      </c>
      <c r="C14" s="94" t="s">
        <v>308</v>
      </c>
    </row>
    <row r="15" spans="1:12" s="5" customFormat="1" ht="36.75" customHeight="1" x14ac:dyDescent="0.4">
      <c r="A15" s="136" t="s">
        <v>276</v>
      </c>
      <c r="B15" s="137"/>
      <c r="C15" s="137"/>
      <c r="D15" s="137"/>
      <c r="E15" s="137"/>
      <c r="F15" s="137"/>
      <c r="G15" s="137"/>
      <c r="H15" s="137"/>
      <c r="I15" s="137"/>
      <c r="J15" s="137"/>
      <c r="K15" s="137"/>
      <c r="L15" s="137"/>
    </row>
  </sheetData>
  <mergeCells count="2">
    <mergeCell ref="A3:C3"/>
    <mergeCell ref="A15:L15"/>
  </mergeCells>
  <hyperlinks>
    <hyperlink ref="A15:L15" location="'ПЕРЕЧЕНЬ '!R1C1" display="ПЕРЕЧЕНЬ ОБОРУДОВАНИЯ"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20"/>
  <sheetViews>
    <sheetView topLeftCell="A7" zoomScaleNormal="100" workbookViewId="0">
      <selection activeCell="B10" sqref="B10"/>
    </sheetView>
  </sheetViews>
  <sheetFormatPr defaultColWidth="9.140625" defaultRowHeight="21" x14ac:dyDescent="0.25"/>
  <cols>
    <col min="1" max="1" width="31.5703125" style="4" customWidth="1"/>
    <col min="2" max="2" width="15.42578125" style="14" customWidth="1"/>
    <col min="3" max="3" width="14.85546875" style="36" customWidth="1"/>
    <col min="4" max="4" width="9.85546875" style="6" customWidth="1"/>
    <col min="5" max="5" width="11.85546875" style="1" customWidth="1"/>
    <col min="6" max="6" width="8.7109375" style="1" customWidth="1"/>
    <col min="7" max="7" width="8.5703125" style="1" customWidth="1"/>
    <col min="8" max="8" width="7.85546875" style="1" customWidth="1"/>
    <col min="9" max="9" width="14.28515625" style="1" customWidth="1"/>
    <col min="10" max="10" width="10.85546875" style="1" customWidth="1"/>
    <col min="11" max="11" width="11.5703125" style="1" customWidth="1"/>
    <col min="12" max="12" width="27.42578125" customWidth="1"/>
    <col min="13" max="13" width="35.42578125" customWidth="1"/>
  </cols>
  <sheetData>
    <row r="1" spans="1:13" s="5" customFormat="1" ht="119.25" customHeight="1" x14ac:dyDescent="0.3">
      <c r="A1" s="55"/>
      <c r="B1" s="47"/>
      <c r="C1" s="52"/>
      <c r="D1" s="57"/>
      <c r="E1" s="58"/>
      <c r="F1" s="59"/>
      <c r="G1" s="57"/>
      <c r="H1" s="57"/>
      <c r="I1" s="37"/>
      <c r="J1" s="59"/>
      <c r="K1" s="57"/>
    </row>
    <row r="2" spans="1:13" s="5" customFormat="1" ht="27.75" customHeight="1" x14ac:dyDescent="0.3">
      <c r="A2" s="148" t="s">
        <v>185</v>
      </c>
      <c r="B2" s="149"/>
      <c r="C2" s="149"/>
      <c r="D2" s="149"/>
      <c r="E2" s="149"/>
      <c r="F2" s="149"/>
      <c r="G2" s="149"/>
      <c r="H2" s="149"/>
      <c r="I2" s="149"/>
      <c r="J2" s="149"/>
      <c r="K2" s="149"/>
      <c r="L2" s="149"/>
      <c r="M2" s="149"/>
    </row>
    <row r="3" spans="1:13" s="5" customFormat="1" ht="58.5" customHeight="1" x14ac:dyDescent="0.3">
      <c r="A3" s="33" t="s">
        <v>124</v>
      </c>
      <c r="B3" s="34" t="s">
        <v>121</v>
      </c>
      <c r="C3" s="35" t="str">
        <f>ГОРЕЛКИ!C4</f>
        <v>Сезонная цена
 (скидка 20%)</v>
      </c>
      <c r="D3" s="33" t="s">
        <v>52</v>
      </c>
      <c r="E3" s="33" t="s">
        <v>173</v>
      </c>
      <c r="F3" s="33" t="s">
        <v>164</v>
      </c>
      <c r="G3" s="33" t="s">
        <v>122</v>
      </c>
      <c r="H3" s="33" t="s">
        <v>123</v>
      </c>
      <c r="I3" s="33" t="s">
        <v>165</v>
      </c>
      <c r="J3" s="33" t="s">
        <v>166</v>
      </c>
      <c r="K3" s="33" t="s">
        <v>305</v>
      </c>
      <c r="L3" s="33" t="s">
        <v>167</v>
      </c>
      <c r="M3" s="33" t="s">
        <v>168</v>
      </c>
    </row>
    <row r="4" spans="1:13" ht="28.5" customHeight="1" x14ac:dyDescent="0.25">
      <c r="A4" s="60" t="s">
        <v>6</v>
      </c>
      <c r="B4" s="43">
        <v>120000</v>
      </c>
      <c r="C4" s="44">
        <f t="shared" ref="C4:C12" si="0">B4*0.8</f>
        <v>96000</v>
      </c>
      <c r="D4" s="18">
        <v>100</v>
      </c>
      <c r="E4" s="18">
        <v>1020</v>
      </c>
      <c r="F4" s="18">
        <v>650</v>
      </c>
      <c r="G4" s="18">
        <v>550</v>
      </c>
      <c r="H4" s="18">
        <v>900</v>
      </c>
      <c r="I4" s="18">
        <v>40</v>
      </c>
      <c r="J4" s="18">
        <v>113</v>
      </c>
      <c r="K4" s="18">
        <v>17</v>
      </c>
      <c r="L4" s="151" t="s">
        <v>228</v>
      </c>
      <c r="M4" s="152"/>
    </row>
    <row r="5" spans="1:13" ht="28.5" customHeight="1" x14ac:dyDescent="0.25">
      <c r="A5" s="60" t="s">
        <v>60</v>
      </c>
      <c r="B5" s="43">
        <v>135000</v>
      </c>
      <c r="C5" s="44">
        <f t="shared" si="0"/>
        <v>108000</v>
      </c>
      <c r="D5" s="18">
        <v>130</v>
      </c>
      <c r="E5" s="18">
        <v>1130</v>
      </c>
      <c r="F5" s="18">
        <v>800</v>
      </c>
      <c r="G5" s="18">
        <v>580</v>
      </c>
      <c r="H5" s="18">
        <v>1200</v>
      </c>
      <c r="I5" s="18">
        <v>40</v>
      </c>
      <c r="J5" s="18">
        <v>113</v>
      </c>
      <c r="K5" s="18">
        <v>57</v>
      </c>
      <c r="L5" s="151"/>
      <c r="M5" s="152"/>
    </row>
    <row r="6" spans="1:13" ht="36.75" customHeight="1" x14ac:dyDescent="0.25">
      <c r="A6" s="61" t="s">
        <v>186</v>
      </c>
      <c r="B6" s="43">
        <v>183000</v>
      </c>
      <c r="C6" s="44">
        <f t="shared" si="0"/>
        <v>146400</v>
      </c>
      <c r="D6" s="18">
        <v>170</v>
      </c>
      <c r="E6" s="18">
        <v>1220</v>
      </c>
      <c r="F6" s="18">
        <v>850</v>
      </c>
      <c r="G6" s="18">
        <v>560</v>
      </c>
      <c r="H6" s="18">
        <v>1280</v>
      </c>
      <c r="I6" s="18">
        <v>40</v>
      </c>
      <c r="J6" s="18">
        <v>113</v>
      </c>
      <c r="K6" s="18">
        <v>57</v>
      </c>
      <c r="L6" s="151"/>
      <c r="M6" s="152"/>
    </row>
    <row r="7" spans="1:13" ht="28.5" customHeight="1" x14ac:dyDescent="0.25">
      <c r="A7" s="60" t="s">
        <v>59</v>
      </c>
      <c r="B7" s="43">
        <v>150000</v>
      </c>
      <c r="C7" s="44">
        <f t="shared" si="0"/>
        <v>120000</v>
      </c>
      <c r="D7" s="18">
        <v>180</v>
      </c>
      <c r="E7" s="18">
        <v>1230</v>
      </c>
      <c r="F7" s="18">
        <v>850</v>
      </c>
      <c r="G7" s="18">
        <v>730</v>
      </c>
      <c r="H7" s="18">
        <v>1430</v>
      </c>
      <c r="I7" s="18">
        <v>40</v>
      </c>
      <c r="J7" s="18">
        <v>113</v>
      </c>
      <c r="K7" s="18"/>
      <c r="L7" s="151"/>
      <c r="M7" s="152"/>
    </row>
    <row r="8" spans="1:13" ht="35.25" customHeight="1" x14ac:dyDescent="0.25">
      <c r="A8" s="61" t="s">
        <v>27</v>
      </c>
      <c r="B8" s="43">
        <v>240000</v>
      </c>
      <c r="C8" s="44">
        <f t="shared" si="0"/>
        <v>192000</v>
      </c>
      <c r="D8" s="18">
        <v>200</v>
      </c>
      <c r="E8" s="18">
        <v>1300</v>
      </c>
      <c r="F8" s="18">
        <v>900</v>
      </c>
      <c r="G8" s="18">
        <v>850</v>
      </c>
      <c r="H8" s="18">
        <v>1230</v>
      </c>
      <c r="I8" s="18">
        <v>32</v>
      </c>
      <c r="J8" s="18">
        <v>113</v>
      </c>
      <c r="K8" s="18"/>
      <c r="L8" s="151"/>
      <c r="M8" s="152"/>
    </row>
    <row r="9" spans="1:13" ht="28.5" customHeight="1" x14ac:dyDescent="0.25">
      <c r="A9" s="60" t="s">
        <v>280</v>
      </c>
      <c r="B9" s="43">
        <v>165000</v>
      </c>
      <c r="C9" s="44">
        <f t="shared" si="0"/>
        <v>132000</v>
      </c>
      <c r="D9" s="18">
        <v>230</v>
      </c>
      <c r="E9" s="18">
        <v>1300</v>
      </c>
      <c r="F9" s="18">
        <v>930</v>
      </c>
      <c r="G9" s="18">
        <v>900</v>
      </c>
      <c r="H9" s="18">
        <v>1200</v>
      </c>
      <c r="I9" s="18">
        <v>40</v>
      </c>
      <c r="J9" s="18">
        <v>159</v>
      </c>
      <c r="K9" s="18"/>
      <c r="L9" s="151"/>
      <c r="M9" s="152"/>
    </row>
    <row r="10" spans="1:13" ht="28.5" customHeight="1" x14ac:dyDescent="0.25">
      <c r="A10" s="60" t="s">
        <v>61</v>
      </c>
      <c r="B10" s="43">
        <v>190000</v>
      </c>
      <c r="C10" s="44">
        <f t="shared" si="0"/>
        <v>152000</v>
      </c>
      <c r="D10" s="18">
        <v>350</v>
      </c>
      <c r="E10" s="18">
        <v>1400</v>
      </c>
      <c r="F10" s="18">
        <v>950</v>
      </c>
      <c r="G10" s="18">
        <v>850</v>
      </c>
      <c r="H10" s="18">
        <v>1420</v>
      </c>
      <c r="I10" s="18">
        <v>40</v>
      </c>
      <c r="J10" s="18">
        <v>159</v>
      </c>
      <c r="K10" s="18"/>
      <c r="L10" s="151"/>
      <c r="M10" s="152"/>
    </row>
    <row r="11" spans="1:13" ht="21" customHeight="1" x14ac:dyDescent="0.25">
      <c r="A11" s="3" t="s">
        <v>295</v>
      </c>
      <c r="B11" s="111">
        <v>250000</v>
      </c>
      <c r="C11" s="44">
        <f t="shared" si="0"/>
        <v>200000</v>
      </c>
      <c r="D11" s="112">
        <v>440</v>
      </c>
      <c r="E11" s="112">
        <v>1500</v>
      </c>
      <c r="F11" s="112">
        <v>1100</v>
      </c>
      <c r="G11" s="112">
        <v>1050</v>
      </c>
      <c r="H11" s="112">
        <v>1500</v>
      </c>
      <c r="I11" s="112">
        <v>40</v>
      </c>
      <c r="J11" s="112">
        <v>159</v>
      </c>
      <c r="K11" s="115"/>
      <c r="L11" s="151"/>
      <c r="M11" s="152"/>
    </row>
    <row r="12" spans="1:13" ht="21" customHeight="1" x14ac:dyDescent="0.25">
      <c r="A12" s="22" t="s">
        <v>296</v>
      </c>
      <c r="B12" s="111">
        <v>280000</v>
      </c>
      <c r="C12" s="44">
        <f t="shared" si="0"/>
        <v>224000</v>
      </c>
      <c r="D12" s="113">
        <v>450</v>
      </c>
      <c r="E12" s="112">
        <v>1550</v>
      </c>
      <c r="F12" s="112">
        <v>1150</v>
      </c>
      <c r="G12" s="112">
        <v>1060</v>
      </c>
      <c r="H12" s="112">
        <v>1600</v>
      </c>
      <c r="I12" s="112">
        <v>40</v>
      </c>
      <c r="J12" s="112">
        <v>159</v>
      </c>
      <c r="K12" s="112"/>
      <c r="L12" s="151"/>
      <c r="M12" s="152"/>
    </row>
    <row r="13" spans="1:13" ht="21" customHeight="1" x14ac:dyDescent="0.25">
      <c r="A13" s="22"/>
      <c r="B13" s="62"/>
      <c r="C13" s="63"/>
      <c r="D13" s="23"/>
      <c r="E13" s="24"/>
      <c r="F13" s="24"/>
      <c r="G13" s="24"/>
      <c r="H13" s="24"/>
      <c r="I13" s="24"/>
      <c r="J13" s="24"/>
      <c r="K13" s="33"/>
      <c r="L13" s="151"/>
      <c r="M13" s="152"/>
    </row>
    <row r="14" spans="1:13" ht="41.25" customHeight="1" x14ac:dyDescent="0.25">
      <c r="A14" s="143" t="s">
        <v>289</v>
      </c>
      <c r="B14" s="143"/>
      <c r="C14" s="143"/>
      <c r="D14" s="143"/>
      <c r="E14" s="153" t="s">
        <v>306</v>
      </c>
      <c r="F14" s="153"/>
      <c r="G14" s="153"/>
      <c r="H14" s="153"/>
      <c r="I14" s="153"/>
      <c r="J14" s="153"/>
      <c r="K14" s="153"/>
      <c r="L14" s="151"/>
      <c r="M14" s="152"/>
    </row>
    <row r="15" spans="1:13" s="5" customFormat="1" ht="36.75" customHeight="1" x14ac:dyDescent="0.4">
      <c r="A15" s="150" t="s">
        <v>276</v>
      </c>
      <c r="B15" s="150"/>
      <c r="C15" s="150"/>
      <c r="D15" s="150"/>
      <c r="E15" s="150"/>
      <c r="F15" s="150"/>
      <c r="G15" s="150"/>
      <c r="H15" s="150"/>
      <c r="I15" s="150"/>
      <c r="J15" s="150"/>
      <c r="K15" s="150"/>
      <c r="L15" s="150"/>
      <c r="M15" s="150"/>
    </row>
    <row r="16" spans="1:13" x14ac:dyDescent="0.25">
      <c r="K16" s="117"/>
    </row>
    <row r="17" spans="11:11" x14ac:dyDescent="0.25">
      <c r="K17" s="117"/>
    </row>
    <row r="18" spans="11:11" x14ac:dyDescent="0.25">
      <c r="K18" s="117"/>
    </row>
    <row r="19" spans="11:11" x14ac:dyDescent="0.25">
      <c r="K19" s="117"/>
    </row>
    <row r="20" spans="11:11" x14ac:dyDescent="0.25">
      <c r="K20" s="118"/>
    </row>
  </sheetData>
  <mergeCells count="6">
    <mergeCell ref="A2:M2"/>
    <mergeCell ref="A15:M15"/>
    <mergeCell ref="A14:D14"/>
    <mergeCell ref="L4:L14"/>
    <mergeCell ref="M4:M14"/>
    <mergeCell ref="E14:K14"/>
  </mergeCells>
  <hyperlinks>
    <hyperlink ref="A2:M2" r:id="rId1" display="УКДО" xr:uid="{00000000-0004-0000-0300-000000000000}"/>
    <hyperlink ref="A15:M15" location="'ПЕРЕЧЕНЬ '!R1C1" display="ПЕРЕЧЕНЬ ОБОРУДОВАНИЯ" xr:uid="{00000000-0004-0000-0300-000002000000}"/>
    <hyperlink ref="K12" r:id="rId2" display="СТВ К  (состав: котел, горелка, блок автоматики, насос подачи топлива)" xr:uid="{429B22C2-42DF-48C6-98C9-58ABFF866D98}"/>
    <hyperlink ref="K2" r:id="rId3" display="СТВ  (состав: котел, горелка, блок автоматики, насос подачи топлива)" xr:uid="{AE27ADC5-1DFD-487C-A145-C230CD881A48}"/>
    <hyperlink ref="K21" location="'ПЕРЕЧЕНЬ '!R1C1" display="ПЕРЕЧЕНЬ ОБОРУДОВАНИЯ" xr:uid="{308CA10B-C374-4325-8E1E-389A8828CD1C}"/>
    <hyperlink ref="K20" location="'КОМПЛЕКТАЦИЯ ГОРЕЛОК'!R1C1" display="'КОМПЛЕКТАЦИЯ ГОРЕЛОК'!R1C1" xr:uid="{BCAB01C2-11D6-45AF-B6E1-9F669FDCB81E}"/>
    <hyperlink ref="K11" location="'КОМПЛЕКТАЦИЯ ГОРЕЛОК'!R1C1" display="'КОМПЛЕКТАЦИЯ ГОРЕЛОК'!R1C1" xr:uid="{76422C4F-EF13-4112-8FE0-2B9BE17819D8}"/>
  </hyperlink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22"/>
  <sheetViews>
    <sheetView workbookViewId="0"/>
  </sheetViews>
  <sheetFormatPr defaultColWidth="9.140625" defaultRowHeight="21" x14ac:dyDescent="0.25"/>
  <cols>
    <col min="1" max="1" width="28.7109375" style="4" customWidth="1"/>
    <col min="2" max="2" width="16.7109375" style="14" customWidth="1"/>
    <col min="3" max="3" width="17.5703125" style="36" customWidth="1"/>
    <col min="4" max="4" width="9.42578125" style="6" customWidth="1"/>
    <col min="5" max="5" width="12.42578125" style="1" customWidth="1"/>
    <col min="6" max="6" width="8.42578125" style="1" customWidth="1"/>
    <col min="7" max="7" width="8.140625" style="1" customWidth="1"/>
    <col min="8" max="8" width="8" style="1" customWidth="1"/>
    <col min="9" max="9" width="14.7109375" style="1" customWidth="1"/>
    <col min="10" max="10" width="11" style="1" customWidth="1"/>
    <col min="11" max="11" width="11.5703125" style="1" customWidth="1"/>
    <col min="12" max="12" width="43.42578125" customWidth="1"/>
    <col min="13" max="13" width="38.7109375" customWidth="1"/>
  </cols>
  <sheetData>
    <row r="1" spans="1:13" s="5" customFormat="1" ht="129.75" customHeight="1" x14ac:dyDescent="0.3">
      <c r="A1" s="55"/>
      <c r="B1" s="47"/>
      <c r="C1" s="52"/>
      <c r="D1" s="57"/>
      <c r="E1" s="58"/>
      <c r="F1" s="59"/>
      <c r="G1" s="57"/>
      <c r="H1" s="57"/>
      <c r="I1" s="37"/>
      <c r="J1" s="59"/>
      <c r="K1" s="57"/>
    </row>
    <row r="2" spans="1:13" s="5" customFormat="1" ht="39.75" customHeight="1" x14ac:dyDescent="0.35">
      <c r="A2" s="156" t="s">
        <v>198</v>
      </c>
      <c r="B2" s="157"/>
      <c r="C2" s="157"/>
      <c r="D2" s="157"/>
      <c r="E2" s="157"/>
      <c r="F2" s="157"/>
      <c r="G2" s="157"/>
      <c r="H2" s="157"/>
      <c r="I2" s="157"/>
      <c r="J2" s="157"/>
      <c r="K2" s="157"/>
      <c r="L2" s="157"/>
      <c r="M2" s="157"/>
    </row>
    <row r="3" spans="1:13" s="5" customFormat="1" ht="58.5" customHeight="1" x14ac:dyDescent="0.3">
      <c r="A3" s="33" t="s">
        <v>124</v>
      </c>
      <c r="B3" s="34" t="s">
        <v>121</v>
      </c>
      <c r="C3" s="35" t="str">
        <f>ГОРЕЛКИ!C4</f>
        <v>Сезонная цена
 (скидка 20%)</v>
      </c>
      <c r="D3" s="33" t="s">
        <v>52</v>
      </c>
      <c r="E3" s="33" t="s">
        <v>173</v>
      </c>
      <c r="F3" s="33" t="s">
        <v>164</v>
      </c>
      <c r="G3" s="33" t="s">
        <v>122</v>
      </c>
      <c r="H3" s="33" t="s">
        <v>123</v>
      </c>
      <c r="I3" s="33" t="s">
        <v>165</v>
      </c>
      <c r="J3" s="33" t="s">
        <v>166</v>
      </c>
      <c r="K3" s="33" t="s">
        <v>305</v>
      </c>
      <c r="L3" s="33" t="s">
        <v>167</v>
      </c>
      <c r="M3" s="33" t="s">
        <v>168</v>
      </c>
    </row>
    <row r="4" spans="1:13" ht="21" customHeight="1" x14ac:dyDescent="0.25">
      <c r="A4" s="3" t="s">
        <v>80</v>
      </c>
      <c r="B4" s="43">
        <v>160000</v>
      </c>
      <c r="C4" s="44">
        <f t="shared" ref="C4:C11" si="0">B4*0.8</f>
        <v>128000</v>
      </c>
      <c r="D4" s="18">
        <v>180</v>
      </c>
      <c r="E4" s="18">
        <v>1400</v>
      </c>
      <c r="F4" s="18">
        <v>1070</v>
      </c>
      <c r="G4" s="18">
        <v>720</v>
      </c>
      <c r="H4" s="18">
        <v>880</v>
      </c>
      <c r="I4" s="18">
        <v>40</v>
      </c>
      <c r="J4" s="18">
        <v>159</v>
      </c>
      <c r="K4" s="18"/>
      <c r="L4" s="158" t="s">
        <v>240</v>
      </c>
      <c r="M4" s="134"/>
    </row>
    <row r="5" spans="1:13" ht="21" customHeight="1" x14ac:dyDescent="0.25">
      <c r="A5" s="3" t="s">
        <v>79</v>
      </c>
      <c r="B5" s="43">
        <v>200000</v>
      </c>
      <c r="C5" s="44">
        <f t="shared" si="0"/>
        <v>160000</v>
      </c>
      <c r="D5" s="18">
        <v>260</v>
      </c>
      <c r="E5" s="18">
        <v>1500</v>
      </c>
      <c r="F5" s="18">
        <v>1100</v>
      </c>
      <c r="G5" s="18">
        <v>850</v>
      </c>
      <c r="H5" s="18">
        <v>1050</v>
      </c>
      <c r="I5" s="18">
        <v>40</v>
      </c>
      <c r="J5" s="18">
        <v>159</v>
      </c>
      <c r="K5" s="18"/>
      <c r="L5" s="159"/>
      <c r="M5" s="135"/>
    </row>
    <row r="6" spans="1:13" ht="21" customHeight="1" x14ac:dyDescent="0.25">
      <c r="A6" s="3" t="s">
        <v>8</v>
      </c>
      <c r="B6" s="43">
        <v>270000</v>
      </c>
      <c r="C6" s="44">
        <f t="shared" si="0"/>
        <v>216000</v>
      </c>
      <c r="D6" s="18">
        <v>400</v>
      </c>
      <c r="E6" s="18">
        <v>1980</v>
      </c>
      <c r="F6" s="18">
        <v>1670</v>
      </c>
      <c r="G6" s="18">
        <v>900</v>
      </c>
      <c r="H6" s="18">
        <v>1100</v>
      </c>
      <c r="I6" s="18">
        <v>40</v>
      </c>
      <c r="J6" s="18">
        <v>159</v>
      </c>
      <c r="K6" s="18"/>
      <c r="L6" s="159"/>
      <c r="M6" s="135"/>
    </row>
    <row r="7" spans="1:13" ht="21" customHeight="1" x14ac:dyDescent="0.25">
      <c r="A7" s="3" t="s">
        <v>78</v>
      </c>
      <c r="B7" s="43">
        <v>300000</v>
      </c>
      <c r="C7" s="44">
        <f t="shared" si="0"/>
        <v>240000</v>
      </c>
      <c r="D7" s="18">
        <v>600</v>
      </c>
      <c r="E7" s="18">
        <v>2050</v>
      </c>
      <c r="F7" s="18">
        <v>1750</v>
      </c>
      <c r="G7" s="18">
        <v>1100</v>
      </c>
      <c r="H7" s="18">
        <v>1250</v>
      </c>
      <c r="I7" s="18">
        <v>40</v>
      </c>
      <c r="J7" s="18">
        <v>220</v>
      </c>
      <c r="K7" s="18">
        <v>304</v>
      </c>
      <c r="L7" s="159"/>
      <c r="M7" s="135"/>
    </row>
    <row r="8" spans="1:13" ht="21" customHeight="1" x14ac:dyDescent="0.25">
      <c r="A8" s="3" t="s">
        <v>7</v>
      </c>
      <c r="B8" s="43">
        <v>350000</v>
      </c>
      <c r="C8" s="44">
        <f t="shared" si="0"/>
        <v>280000</v>
      </c>
      <c r="D8" s="18">
        <v>700</v>
      </c>
      <c r="E8" s="18">
        <v>2450</v>
      </c>
      <c r="F8" s="18">
        <v>2120</v>
      </c>
      <c r="G8" s="18">
        <v>1100</v>
      </c>
      <c r="H8" s="18">
        <v>1220</v>
      </c>
      <c r="I8" s="18">
        <v>40</v>
      </c>
      <c r="J8" s="18">
        <v>220</v>
      </c>
      <c r="K8" s="18">
        <v>404</v>
      </c>
      <c r="L8" s="159"/>
      <c r="M8" s="135"/>
    </row>
    <row r="9" spans="1:13" ht="21" customHeight="1" x14ac:dyDescent="0.25">
      <c r="A9" s="3" t="s">
        <v>81</v>
      </c>
      <c r="B9" s="43">
        <v>400000</v>
      </c>
      <c r="C9" s="44">
        <f t="shared" si="0"/>
        <v>320000</v>
      </c>
      <c r="D9" s="18">
        <v>1200</v>
      </c>
      <c r="E9" s="18">
        <v>3200</v>
      </c>
      <c r="F9" s="18">
        <v>2700</v>
      </c>
      <c r="G9" s="18">
        <v>1500</v>
      </c>
      <c r="H9" s="18">
        <v>1550</v>
      </c>
      <c r="I9" s="18">
        <v>76</v>
      </c>
      <c r="J9" s="18">
        <v>350</v>
      </c>
      <c r="K9" s="18"/>
      <c r="L9" s="159"/>
      <c r="M9" s="135"/>
    </row>
    <row r="10" spans="1:13" ht="21" customHeight="1" x14ac:dyDescent="0.25">
      <c r="A10" s="3" t="s">
        <v>317</v>
      </c>
      <c r="B10" s="43">
        <v>480000</v>
      </c>
      <c r="C10" s="44">
        <f t="shared" ref="C10" si="1">B10*0.8</f>
        <v>384000</v>
      </c>
      <c r="D10" s="18">
        <v>1200</v>
      </c>
      <c r="E10" s="18">
        <v>3200</v>
      </c>
      <c r="F10" s="18">
        <v>2700</v>
      </c>
      <c r="G10" s="18">
        <v>1500</v>
      </c>
      <c r="H10" s="18">
        <v>1550</v>
      </c>
      <c r="I10" s="18">
        <v>76</v>
      </c>
      <c r="J10" s="18">
        <v>350</v>
      </c>
      <c r="K10" s="18"/>
      <c r="L10" s="159"/>
      <c r="M10" s="135"/>
    </row>
    <row r="11" spans="1:13" ht="21" customHeight="1" x14ac:dyDescent="0.25">
      <c r="A11" s="3" t="s">
        <v>160</v>
      </c>
      <c r="B11" s="43">
        <v>1400000</v>
      </c>
      <c r="C11" s="44">
        <f t="shared" si="0"/>
        <v>1120000</v>
      </c>
      <c r="D11" s="18"/>
      <c r="E11" s="18"/>
      <c r="F11" s="18"/>
      <c r="G11" s="18"/>
      <c r="H11" s="18"/>
      <c r="I11" s="18"/>
      <c r="J11" s="18"/>
      <c r="K11" s="18"/>
      <c r="L11" s="159"/>
      <c r="M11" s="135"/>
    </row>
    <row r="12" spans="1:13" ht="45.75" customHeight="1" x14ac:dyDescent="0.25">
      <c r="A12" s="143" t="s">
        <v>289</v>
      </c>
      <c r="B12" s="143"/>
      <c r="C12" s="143"/>
      <c r="D12" s="143"/>
      <c r="E12" s="161" t="s">
        <v>306</v>
      </c>
      <c r="F12" s="162"/>
      <c r="G12" s="162"/>
      <c r="H12" s="162"/>
      <c r="I12" s="162"/>
      <c r="J12" s="162"/>
      <c r="K12" s="163"/>
      <c r="L12" s="160"/>
      <c r="M12" s="124"/>
    </row>
    <row r="13" spans="1:13" s="5" customFormat="1" ht="27.75" customHeight="1" x14ac:dyDescent="0.35">
      <c r="A13" s="154" t="s">
        <v>199</v>
      </c>
      <c r="B13" s="155"/>
      <c r="C13" s="155"/>
      <c r="D13" s="155"/>
      <c r="E13" s="155"/>
      <c r="F13" s="155"/>
      <c r="G13" s="155"/>
      <c r="H13" s="155"/>
      <c r="I13" s="155"/>
      <c r="J13" s="155"/>
      <c r="K13" s="155"/>
      <c r="L13" s="155"/>
      <c r="M13" s="155"/>
    </row>
    <row r="14" spans="1:13" s="5" customFormat="1" ht="58.5" customHeight="1" x14ac:dyDescent="0.3">
      <c r="A14" s="33" t="s">
        <v>124</v>
      </c>
      <c r="B14" s="34" t="s">
        <v>121</v>
      </c>
      <c r="C14" s="35" t="str">
        <f>C3</f>
        <v>Сезонная цена
 (скидка 20%)</v>
      </c>
      <c r="D14" s="33" t="s">
        <v>52</v>
      </c>
      <c r="E14" s="33" t="s">
        <v>173</v>
      </c>
      <c r="F14" s="33" t="s">
        <v>164</v>
      </c>
      <c r="G14" s="33" t="s">
        <v>122</v>
      </c>
      <c r="H14" s="33" t="s">
        <v>123</v>
      </c>
      <c r="I14" s="33" t="s">
        <v>165</v>
      </c>
      <c r="J14" s="33" t="s">
        <v>166</v>
      </c>
      <c r="K14" s="33"/>
      <c r="L14" s="33" t="s">
        <v>167</v>
      </c>
      <c r="M14" s="33" t="s">
        <v>168</v>
      </c>
    </row>
    <row r="15" spans="1:13" ht="21.75" customHeight="1" x14ac:dyDescent="0.25">
      <c r="A15" s="3" t="s">
        <v>201</v>
      </c>
      <c r="B15" s="43">
        <v>310000</v>
      </c>
      <c r="C15" s="44">
        <f t="shared" ref="C15:C20" si="2">B15*0.8</f>
        <v>248000</v>
      </c>
      <c r="D15" s="18">
        <v>450</v>
      </c>
      <c r="E15" s="18">
        <v>1500</v>
      </c>
      <c r="F15" s="18">
        <v>1100</v>
      </c>
      <c r="G15" s="18">
        <v>650</v>
      </c>
      <c r="H15" s="18">
        <v>1200</v>
      </c>
      <c r="I15" s="18">
        <v>40</v>
      </c>
      <c r="J15" s="18">
        <v>159</v>
      </c>
      <c r="K15" s="18"/>
      <c r="L15" s="158" t="s">
        <v>200</v>
      </c>
      <c r="M15" s="134"/>
    </row>
    <row r="16" spans="1:13" ht="21.75" customHeight="1" x14ac:dyDescent="0.25">
      <c r="A16" s="3" t="s">
        <v>202</v>
      </c>
      <c r="B16" s="43">
        <v>370000</v>
      </c>
      <c r="C16" s="44">
        <f t="shared" si="2"/>
        <v>296000</v>
      </c>
      <c r="D16" s="18">
        <v>700</v>
      </c>
      <c r="E16" s="19">
        <v>1800</v>
      </c>
      <c r="F16" s="19">
        <v>1350</v>
      </c>
      <c r="G16" s="19">
        <v>1100</v>
      </c>
      <c r="H16" s="19">
        <v>1750</v>
      </c>
      <c r="I16" s="19">
        <v>57</v>
      </c>
      <c r="J16" s="19">
        <v>159</v>
      </c>
      <c r="K16" s="19"/>
      <c r="L16" s="159"/>
      <c r="M16" s="135"/>
    </row>
    <row r="17" spans="1:13" ht="21.75" customHeight="1" x14ac:dyDescent="0.25">
      <c r="A17" s="3" t="s">
        <v>203</v>
      </c>
      <c r="B17" s="43">
        <v>380000</v>
      </c>
      <c r="C17" s="44">
        <f t="shared" si="2"/>
        <v>304000</v>
      </c>
      <c r="D17" s="18">
        <v>500</v>
      </c>
      <c r="E17" s="18">
        <v>1700</v>
      </c>
      <c r="F17" s="18">
        <v>1280</v>
      </c>
      <c r="G17" s="18">
        <v>1000</v>
      </c>
      <c r="H17" s="18">
        <v>1700</v>
      </c>
      <c r="I17" s="18">
        <v>57</v>
      </c>
      <c r="J17" s="18">
        <v>113</v>
      </c>
      <c r="K17" s="18"/>
      <c r="L17" s="159"/>
      <c r="M17" s="135"/>
    </row>
    <row r="18" spans="1:13" ht="21.75" customHeight="1" x14ac:dyDescent="0.25">
      <c r="A18" s="3" t="s">
        <v>204</v>
      </c>
      <c r="B18" s="43">
        <v>580000</v>
      </c>
      <c r="C18" s="44">
        <f t="shared" si="2"/>
        <v>464000</v>
      </c>
      <c r="D18" s="18">
        <v>900</v>
      </c>
      <c r="E18" s="18">
        <v>2070</v>
      </c>
      <c r="F18" s="18">
        <v>1700</v>
      </c>
      <c r="G18" s="18">
        <v>1100</v>
      </c>
      <c r="H18" s="18">
        <v>200</v>
      </c>
      <c r="I18" s="18">
        <v>57</v>
      </c>
      <c r="J18" s="18">
        <v>159</v>
      </c>
      <c r="K18" s="18"/>
      <c r="L18" s="159"/>
      <c r="M18" s="135"/>
    </row>
    <row r="19" spans="1:13" ht="21.75" customHeight="1" x14ac:dyDescent="0.25">
      <c r="A19" s="3" t="s">
        <v>205</v>
      </c>
      <c r="B19" s="43">
        <v>680000</v>
      </c>
      <c r="C19" s="44">
        <f t="shared" si="2"/>
        <v>544000</v>
      </c>
      <c r="D19" s="18">
        <v>1400</v>
      </c>
      <c r="E19" s="18">
        <v>2400</v>
      </c>
      <c r="F19" s="18">
        <v>2030</v>
      </c>
      <c r="G19" s="18">
        <v>1240</v>
      </c>
      <c r="H19" s="18">
        <v>2200</v>
      </c>
      <c r="I19" s="18">
        <v>57</v>
      </c>
      <c r="J19" s="18">
        <v>220</v>
      </c>
      <c r="K19" s="18"/>
      <c r="L19" s="159"/>
      <c r="M19" s="135"/>
    </row>
    <row r="20" spans="1:13" ht="21.75" customHeight="1" x14ac:dyDescent="0.25">
      <c r="A20" s="3" t="s">
        <v>206</v>
      </c>
      <c r="B20" s="43">
        <v>1320000</v>
      </c>
      <c r="C20" s="44">
        <f t="shared" si="2"/>
        <v>1056000</v>
      </c>
      <c r="D20" s="18">
        <v>2000</v>
      </c>
      <c r="E20" s="18">
        <v>2620</v>
      </c>
      <c r="F20" s="18">
        <v>2200</v>
      </c>
      <c r="G20" s="18">
        <v>1800</v>
      </c>
      <c r="H20" s="18">
        <v>2220</v>
      </c>
      <c r="I20" s="18">
        <v>57</v>
      </c>
      <c r="J20" s="18">
        <v>350</v>
      </c>
      <c r="K20" s="18"/>
      <c r="L20" s="159"/>
      <c r="M20" s="135"/>
    </row>
    <row r="21" spans="1:13" ht="41.25" customHeight="1" x14ac:dyDescent="0.25">
      <c r="A21" s="143" t="s">
        <v>289</v>
      </c>
      <c r="B21" s="143"/>
      <c r="C21" s="143"/>
      <c r="D21" s="143"/>
      <c r="E21" s="145" t="s">
        <v>306</v>
      </c>
      <c r="F21" s="145"/>
      <c r="G21" s="145"/>
      <c r="H21" s="145"/>
      <c r="I21" s="145"/>
      <c r="J21" s="145"/>
      <c r="K21" s="145"/>
      <c r="L21" s="160"/>
      <c r="M21" s="124"/>
    </row>
    <row r="22" spans="1:13" s="5" customFormat="1" ht="36.75" customHeight="1" x14ac:dyDescent="0.4">
      <c r="A22" s="136" t="s">
        <v>276</v>
      </c>
      <c r="B22" s="137"/>
      <c r="C22" s="137"/>
      <c r="D22" s="137"/>
      <c r="E22" s="137"/>
      <c r="F22" s="137"/>
      <c r="G22" s="137"/>
      <c r="H22" s="137"/>
      <c r="I22" s="137"/>
      <c r="J22" s="137"/>
      <c r="K22" s="137"/>
      <c r="L22" s="137"/>
      <c r="M22" s="137"/>
    </row>
  </sheetData>
  <mergeCells count="11">
    <mergeCell ref="A22:M22"/>
    <mergeCell ref="A21:D21"/>
    <mergeCell ref="L15:L21"/>
    <mergeCell ref="M15:M21"/>
    <mergeCell ref="E21:K21"/>
    <mergeCell ref="A13:M13"/>
    <mergeCell ref="A2:M2"/>
    <mergeCell ref="A12:D12"/>
    <mergeCell ref="L4:L12"/>
    <mergeCell ref="M4:M12"/>
    <mergeCell ref="E12:K12"/>
  </mergeCells>
  <hyperlinks>
    <hyperlink ref="A13:M13" r:id="rId1" display="СТВ К  (состав: котел, горелка, блок автоматики, насос подачи топлива)" xr:uid="{00000000-0004-0000-0400-000000000000}"/>
    <hyperlink ref="A2:M2" r:id="rId2" display="СТВ  (состав: котел, горелка, блок автоматики, насос подачи топлива)" xr:uid="{00000000-0004-0000-0400-000001000000}"/>
    <hyperlink ref="E12:J12" location="'КОМПЛЕКТАЦИЯ ГОРЕЛОК'!R1C1" display="'КОМПЛЕКТАЦИЯ ГОРЕЛОК'!R1C1" xr:uid="{00000000-0004-0000-0400-000003000000}"/>
    <hyperlink ref="A22:M22" location="'ПЕРЕЧЕНЬ '!R1C1" display="ПЕРЕЧЕНЬ ОБОРУДОВАНИЯ" xr:uid="{00000000-0004-0000-0400-000004000000}"/>
    <hyperlink ref="K13" r:id="rId3" display="СТВ К  (состав: котел, горелка, блок автоматики, насос подачи топлива)" xr:uid="{0B456130-4C91-40B5-84B0-CEAE4BF86FAD}"/>
    <hyperlink ref="K2" r:id="rId4" display="СТВ  (состав: котел, горелка, блок автоматики, насос подачи топлива)" xr:uid="{09E3F305-755E-43FE-9BDA-3D5B5093FE24}"/>
    <hyperlink ref="K22" location="'ПЕРЕЧЕНЬ '!R1C1" display="ПЕРЕЧЕНЬ ОБОРУДОВАНИЯ" xr:uid="{1DD1DB4C-C9AD-456B-9BC5-43000BCC9BBD}"/>
  </hyperlinks>
  <pageMargins left="0.7" right="0.7" top="0.75" bottom="0.75" header="0.3" footer="0.3"/>
  <pageSetup paperSize="9"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24"/>
  <sheetViews>
    <sheetView topLeftCell="A14" zoomScale="90" zoomScaleNormal="90" workbookViewId="0">
      <selection activeCell="B7" sqref="B7"/>
    </sheetView>
  </sheetViews>
  <sheetFormatPr defaultColWidth="9.140625" defaultRowHeight="21" x14ac:dyDescent="0.25"/>
  <cols>
    <col min="1" max="1" width="23.7109375" style="13" customWidth="1"/>
    <col min="2" max="2" width="16.42578125" style="14" customWidth="1"/>
    <col min="3" max="3" width="16.85546875" style="36" customWidth="1"/>
    <col min="4" max="4" width="9.5703125" style="14" customWidth="1"/>
    <col min="5" max="5" width="12.28515625" style="15" customWidth="1"/>
    <col min="6" max="6" width="9.28515625" style="15" customWidth="1"/>
    <col min="7" max="7" width="10.7109375" style="15" customWidth="1"/>
    <col min="8" max="8" width="10.140625" style="15" customWidth="1"/>
    <col min="9" max="9" width="12.85546875" style="15" customWidth="1"/>
    <col min="10" max="10" width="11.5703125" style="15" customWidth="1"/>
    <col min="11" max="11" width="11.5703125" style="1" customWidth="1"/>
    <col min="12" max="12" width="37.5703125" style="12" customWidth="1"/>
    <col min="13" max="13" width="29.42578125" style="12" customWidth="1"/>
    <col min="14" max="16384" width="9.140625" style="12"/>
  </cols>
  <sheetData>
    <row r="1" spans="1:13" s="11" customFormat="1" ht="131.25" customHeight="1" x14ac:dyDescent="0.3">
      <c r="A1" s="46"/>
      <c r="B1" s="47"/>
      <c r="C1" s="52"/>
      <c r="D1" s="47"/>
      <c r="E1" s="48"/>
      <c r="F1" s="49"/>
      <c r="G1" s="50"/>
      <c r="H1" s="50"/>
      <c r="I1" s="51"/>
      <c r="J1" s="49"/>
      <c r="K1" s="57"/>
    </row>
    <row r="2" spans="1:13" s="11" customFormat="1" ht="22.5" customHeight="1" x14ac:dyDescent="0.35">
      <c r="A2" s="53" t="s">
        <v>174</v>
      </c>
      <c r="B2" s="54"/>
      <c r="C2" s="54"/>
      <c r="D2" s="54"/>
      <c r="E2" s="54"/>
      <c r="F2" s="54"/>
      <c r="G2" s="54"/>
      <c r="H2" s="54"/>
      <c r="I2" s="54"/>
      <c r="J2" s="54"/>
      <c r="K2" s="54"/>
      <c r="L2" s="54"/>
      <c r="M2" s="54"/>
    </row>
    <row r="3" spans="1:13" s="5" customFormat="1" ht="63.75" customHeight="1" x14ac:dyDescent="0.3">
      <c r="A3" s="33" t="s">
        <v>124</v>
      </c>
      <c r="B3" s="34" t="s">
        <v>121</v>
      </c>
      <c r="C3" s="35" t="str">
        <f>ГОРЕЛКИ!C4</f>
        <v>Сезонная цена
 (скидка 20%)</v>
      </c>
      <c r="D3" s="33" t="s">
        <v>52</v>
      </c>
      <c r="E3" s="33" t="s">
        <v>173</v>
      </c>
      <c r="F3" s="33" t="s">
        <v>164</v>
      </c>
      <c r="G3" s="33" t="s">
        <v>122</v>
      </c>
      <c r="H3" s="33" t="s">
        <v>123</v>
      </c>
      <c r="I3" s="33" t="s">
        <v>165</v>
      </c>
      <c r="J3" s="33" t="s">
        <v>166</v>
      </c>
      <c r="K3" s="33" t="s">
        <v>305</v>
      </c>
      <c r="L3" s="33" t="s">
        <v>167</v>
      </c>
      <c r="M3" s="33" t="s">
        <v>168</v>
      </c>
    </row>
    <row r="4" spans="1:13" ht="24.75" customHeight="1" x14ac:dyDescent="0.25">
      <c r="A4" s="10" t="s">
        <v>41</v>
      </c>
      <c r="B4" s="43">
        <v>70000</v>
      </c>
      <c r="C4" s="44">
        <f t="shared" ref="C4:C13" si="0">B4*0.8</f>
        <v>56000</v>
      </c>
      <c r="D4" s="16" t="s">
        <v>72</v>
      </c>
      <c r="E4" s="17" t="s">
        <v>40</v>
      </c>
      <c r="F4" s="18">
        <v>680</v>
      </c>
      <c r="G4" s="18">
        <v>610</v>
      </c>
      <c r="H4" s="18">
        <v>820</v>
      </c>
      <c r="I4" s="18">
        <v>40</v>
      </c>
      <c r="J4" s="18">
        <v>102</v>
      </c>
      <c r="K4" s="18">
        <v>11</v>
      </c>
      <c r="L4" s="164" t="s">
        <v>176</v>
      </c>
      <c r="M4" s="165"/>
    </row>
    <row r="5" spans="1:13" ht="23.25" customHeight="1" x14ac:dyDescent="0.25">
      <c r="A5" s="10" t="s">
        <v>0</v>
      </c>
      <c r="B5" s="43">
        <v>75000</v>
      </c>
      <c r="C5" s="44">
        <f t="shared" si="0"/>
        <v>60000</v>
      </c>
      <c r="D5" s="16" t="s">
        <v>50</v>
      </c>
      <c r="E5" s="17" t="s">
        <v>40</v>
      </c>
      <c r="F5" s="18">
        <v>800</v>
      </c>
      <c r="G5" s="18">
        <v>810</v>
      </c>
      <c r="H5" s="18">
        <v>860</v>
      </c>
      <c r="I5" s="18">
        <v>40</v>
      </c>
      <c r="J5" s="18">
        <v>113</v>
      </c>
      <c r="K5" s="18"/>
      <c r="L5" s="164"/>
      <c r="M5" s="165"/>
    </row>
    <row r="6" spans="1:13" ht="23.25" customHeight="1" x14ac:dyDescent="0.25">
      <c r="A6" s="10" t="s">
        <v>316</v>
      </c>
      <c r="B6" s="43">
        <v>95000</v>
      </c>
      <c r="C6" s="44">
        <f t="shared" ref="C6" si="1">B6*0.8</f>
        <v>76000</v>
      </c>
      <c r="D6" s="16" t="s">
        <v>50</v>
      </c>
      <c r="E6" s="17" t="s">
        <v>40</v>
      </c>
      <c r="F6" s="18">
        <v>800</v>
      </c>
      <c r="G6" s="18">
        <v>810</v>
      </c>
      <c r="H6" s="18">
        <v>860</v>
      </c>
      <c r="I6" s="18">
        <v>40</v>
      </c>
      <c r="J6" s="18">
        <v>113</v>
      </c>
      <c r="K6" s="18"/>
      <c r="L6" s="164"/>
      <c r="M6" s="165"/>
    </row>
    <row r="7" spans="1:13" ht="23.25" customHeight="1" x14ac:dyDescent="0.25">
      <c r="A7" s="10" t="s">
        <v>1</v>
      </c>
      <c r="B7" s="43">
        <v>80000</v>
      </c>
      <c r="C7" s="44">
        <f t="shared" si="0"/>
        <v>64000</v>
      </c>
      <c r="D7" s="16" t="s">
        <v>54</v>
      </c>
      <c r="E7" s="17" t="s">
        <v>40</v>
      </c>
      <c r="F7" s="18">
        <v>870</v>
      </c>
      <c r="G7" s="18">
        <v>810</v>
      </c>
      <c r="H7" s="18">
        <v>1250</v>
      </c>
      <c r="I7" s="18">
        <v>40</v>
      </c>
      <c r="J7" s="18">
        <v>113</v>
      </c>
      <c r="K7" s="18"/>
      <c r="L7" s="164"/>
      <c r="M7" s="165"/>
    </row>
    <row r="8" spans="1:13" ht="23.25" customHeight="1" x14ac:dyDescent="0.25">
      <c r="A8" s="10" t="s">
        <v>314</v>
      </c>
      <c r="B8" s="43">
        <v>100000</v>
      </c>
      <c r="C8" s="44">
        <f t="shared" ref="C8" si="2">B8*0.8</f>
        <v>80000</v>
      </c>
      <c r="D8" s="16" t="s">
        <v>54</v>
      </c>
      <c r="E8" s="17" t="s">
        <v>40</v>
      </c>
      <c r="F8" s="18">
        <v>870</v>
      </c>
      <c r="G8" s="18">
        <v>810</v>
      </c>
      <c r="H8" s="18">
        <v>1250</v>
      </c>
      <c r="I8" s="18">
        <v>40</v>
      </c>
      <c r="J8" s="18">
        <v>113</v>
      </c>
      <c r="K8" s="18"/>
      <c r="L8" s="164"/>
      <c r="M8" s="165"/>
    </row>
    <row r="9" spans="1:13" ht="23.25" customHeight="1" x14ac:dyDescent="0.25">
      <c r="A9" s="10" t="s">
        <v>2</v>
      </c>
      <c r="B9" s="43">
        <v>85000</v>
      </c>
      <c r="C9" s="44">
        <f t="shared" si="0"/>
        <v>68000</v>
      </c>
      <c r="D9" s="16" t="s">
        <v>51</v>
      </c>
      <c r="E9" s="17" t="s">
        <v>40</v>
      </c>
      <c r="F9" s="18">
        <v>870</v>
      </c>
      <c r="G9" s="18">
        <v>810</v>
      </c>
      <c r="H9" s="18">
        <v>1250</v>
      </c>
      <c r="I9" s="18">
        <v>40</v>
      </c>
      <c r="J9" s="18">
        <v>113</v>
      </c>
      <c r="K9" s="18"/>
      <c r="L9" s="164"/>
      <c r="M9" s="165"/>
    </row>
    <row r="10" spans="1:13" ht="22.5" customHeight="1" x14ac:dyDescent="0.25">
      <c r="A10" s="116" t="s">
        <v>315</v>
      </c>
      <c r="B10" s="43">
        <v>105000</v>
      </c>
      <c r="C10" s="44">
        <f t="shared" si="0"/>
        <v>84000</v>
      </c>
      <c r="D10" s="16" t="s">
        <v>71</v>
      </c>
      <c r="E10" s="17" t="s">
        <v>40</v>
      </c>
      <c r="F10" s="18">
        <v>900</v>
      </c>
      <c r="G10" s="18">
        <v>900</v>
      </c>
      <c r="H10" s="18">
        <v>1350</v>
      </c>
      <c r="I10" s="18">
        <v>40</v>
      </c>
      <c r="J10" s="18">
        <v>113</v>
      </c>
      <c r="K10" s="18"/>
      <c r="L10" s="164"/>
      <c r="M10" s="165"/>
    </row>
    <row r="11" spans="1:13" ht="23.25" customHeight="1" x14ac:dyDescent="0.25">
      <c r="A11" s="10" t="s">
        <v>3</v>
      </c>
      <c r="B11" s="43">
        <v>105000</v>
      </c>
      <c r="C11" s="44">
        <f t="shared" si="0"/>
        <v>84000</v>
      </c>
      <c r="D11" s="16" t="s">
        <v>64</v>
      </c>
      <c r="E11" s="17" t="s">
        <v>40</v>
      </c>
      <c r="F11" s="18">
        <v>870</v>
      </c>
      <c r="G11" s="18">
        <v>930</v>
      </c>
      <c r="H11" s="18">
        <v>1250</v>
      </c>
      <c r="I11" s="18">
        <v>40</v>
      </c>
      <c r="J11" s="18">
        <v>159</v>
      </c>
      <c r="K11" s="18"/>
      <c r="L11" s="164"/>
      <c r="M11" s="165"/>
    </row>
    <row r="12" spans="1:13" ht="23.25" customHeight="1" x14ac:dyDescent="0.25">
      <c r="A12" s="10" t="s">
        <v>4</v>
      </c>
      <c r="B12" s="43">
        <v>115000</v>
      </c>
      <c r="C12" s="44">
        <f t="shared" si="0"/>
        <v>92000</v>
      </c>
      <c r="D12" s="16" t="s">
        <v>55</v>
      </c>
      <c r="E12" s="17" t="s">
        <v>40</v>
      </c>
      <c r="F12" s="18">
        <v>920</v>
      </c>
      <c r="G12" s="18">
        <v>930</v>
      </c>
      <c r="H12" s="18">
        <v>1430</v>
      </c>
      <c r="I12" s="18">
        <v>40</v>
      </c>
      <c r="J12" s="18">
        <v>159</v>
      </c>
      <c r="K12" s="18"/>
      <c r="L12" s="164"/>
      <c r="M12" s="165"/>
    </row>
    <row r="13" spans="1:13" ht="29.25" customHeight="1" x14ac:dyDescent="0.25">
      <c r="A13" s="10" t="s">
        <v>5</v>
      </c>
      <c r="B13" s="43">
        <v>130000</v>
      </c>
      <c r="C13" s="44">
        <f t="shared" si="0"/>
        <v>104000</v>
      </c>
      <c r="D13" s="16">
        <v>340</v>
      </c>
      <c r="E13" s="17" t="s">
        <v>40</v>
      </c>
      <c r="F13" s="18">
        <v>1000</v>
      </c>
      <c r="G13" s="18">
        <v>1230</v>
      </c>
      <c r="H13" s="18">
        <v>1840</v>
      </c>
      <c r="I13" s="18">
        <v>40</v>
      </c>
      <c r="J13" s="18">
        <v>159</v>
      </c>
      <c r="K13" s="18"/>
      <c r="L13" s="164"/>
      <c r="M13" s="165"/>
    </row>
    <row r="14" spans="1:13" customFormat="1" ht="38.25" customHeight="1" x14ac:dyDescent="0.25">
      <c r="A14" s="125" t="s">
        <v>309</v>
      </c>
      <c r="B14" s="126"/>
      <c r="C14" s="126"/>
      <c r="D14" s="126"/>
      <c r="E14" s="126"/>
      <c r="F14" s="126"/>
      <c r="G14" s="126"/>
      <c r="H14" s="126"/>
      <c r="I14" s="126"/>
      <c r="J14" s="126"/>
      <c r="K14" s="127"/>
      <c r="L14" s="164"/>
      <c r="M14" s="165"/>
    </row>
    <row r="15" spans="1:13" s="11" customFormat="1" ht="29.25" customHeight="1" x14ac:dyDescent="0.35">
      <c r="A15" s="154" t="s">
        <v>175</v>
      </c>
      <c r="B15" s="155"/>
      <c r="C15" s="155"/>
      <c r="D15" s="155"/>
      <c r="E15" s="155"/>
      <c r="F15" s="155"/>
      <c r="G15" s="155"/>
      <c r="H15" s="155"/>
      <c r="I15" s="155"/>
      <c r="J15" s="155"/>
      <c r="K15" s="155"/>
      <c r="L15" s="155"/>
      <c r="M15" s="155"/>
    </row>
    <row r="16" spans="1:13" s="5" customFormat="1" ht="54.75" customHeight="1" x14ac:dyDescent="0.3">
      <c r="A16" s="33" t="s">
        <v>124</v>
      </c>
      <c r="B16" s="34" t="s">
        <v>121</v>
      </c>
      <c r="C16" s="35" t="str">
        <f>C3</f>
        <v>Сезонная цена
 (скидка 20%)</v>
      </c>
      <c r="D16" s="33" t="s">
        <v>52</v>
      </c>
      <c r="E16" s="33" t="s">
        <v>173</v>
      </c>
      <c r="F16" s="33" t="s">
        <v>164</v>
      </c>
      <c r="G16" s="33" t="s">
        <v>122</v>
      </c>
      <c r="H16" s="33" t="s">
        <v>123</v>
      </c>
      <c r="I16" s="33" t="s">
        <v>165</v>
      </c>
      <c r="J16" s="33" t="s">
        <v>166</v>
      </c>
      <c r="K16" s="33"/>
      <c r="L16" s="33" t="s">
        <v>167</v>
      </c>
      <c r="M16" s="33" t="s">
        <v>168</v>
      </c>
    </row>
    <row r="17" spans="1:13" ht="27.75" customHeight="1" x14ac:dyDescent="0.25">
      <c r="A17" s="10" t="s">
        <v>10</v>
      </c>
      <c r="B17" s="43">
        <v>85000</v>
      </c>
      <c r="C17" s="44">
        <f>B17*0.8</f>
        <v>68000</v>
      </c>
      <c r="D17" s="16" t="s">
        <v>73</v>
      </c>
      <c r="E17" s="17" t="s">
        <v>40</v>
      </c>
      <c r="F17" s="18">
        <v>630</v>
      </c>
      <c r="G17" s="18">
        <v>700</v>
      </c>
      <c r="H17" s="18">
        <v>1160</v>
      </c>
      <c r="I17" s="18">
        <v>40</v>
      </c>
      <c r="J17" s="18">
        <v>113</v>
      </c>
      <c r="K17" s="18"/>
      <c r="L17" s="166" t="s">
        <v>177</v>
      </c>
      <c r="M17" s="165"/>
    </row>
    <row r="18" spans="1:13" ht="27.75" customHeight="1" x14ac:dyDescent="0.25">
      <c r="A18" s="10" t="s">
        <v>9</v>
      </c>
      <c r="B18" s="43">
        <v>95000</v>
      </c>
      <c r="C18" s="44">
        <f>B18*0.8</f>
        <v>76000</v>
      </c>
      <c r="D18" s="16" t="s">
        <v>64</v>
      </c>
      <c r="E18" s="17" t="s">
        <v>40</v>
      </c>
      <c r="F18" s="18">
        <v>950</v>
      </c>
      <c r="G18" s="18">
        <v>950</v>
      </c>
      <c r="H18" s="18">
        <v>1350</v>
      </c>
      <c r="I18" s="18">
        <v>40</v>
      </c>
      <c r="J18" s="18">
        <v>113</v>
      </c>
      <c r="K18" s="19"/>
      <c r="L18" s="166"/>
      <c r="M18" s="165"/>
    </row>
    <row r="19" spans="1:13" ht="27.75" customHeight="1" x14ac:dyDescent="0.25">
      <c r="A19" s="10" t="s">
        <v>11</v>
      </c>
      <c r="B19" s="43">
        <v>110000</v>
      </c>
      <c r="C19" s="44">
        <f>B19*0.8</f>
        <v>88000</v>
      </c>
      <c r="D19" s="16" t="s">
        <v>97</v>
      </c>
      <c r="E19" s="17" t="s">
        <v>40</v>
      </c>
      <c r="F19" s="18">
        <v>900</v>
      </c>
      <c r="G19" s="18">
        <v>960</v>
      </c>
      <c r="H19" s="18">
        <v>1430</v>
      </c>
      <c r="I19" s="18">
        <v>40</v>
      </c>
      <c r="J19" s="18">
        <v>130</v>
      </c>
      <c r="K19" s="18"/>
      <c r="L19" s="166"/>
      <c r="M19" s="165"/>
    </row>
    <row r="20" spans="1:13" ht="27.75" customHeight="1" x14ac:dyDescent="0.25">
      <c r="A20" s="10" t="s">
        <v>12</v>
      </c>
      <c r="B20" s="43">
        <v>130000</v>
      </c>
      <c r="C20" s="44">
        <f>B20*0.8</f>
        <v>104000</v>
      </c>
      <c r="D20" s="16" t="s">
        <v>77</v>
      </c>
      <c r="E20" s="17" t="s">
        <v>40</v>
      </c>
      <c r="F20" s="18">
        <v>1030</v>
      </c>
      <c r="G20" s="18">
        <v>1100</v>
      </c>
      <c r="H20" s="18">
        <v>1500</v>
      </c>
      <c r="I20" s="18">
        <v>40</v>
      </c>
      <c r="J20" s="18">
        <v>159</v>
      </c>
      <c r="K20" s="18"/>
      <c r="L20" s="166"/>
      <c r="M20" s="165"/>
    </row>
    <row r="21" spans="1:13" ht="27.75" customHeight="1" x14ac:dyDescent="0.25">
      <c r="A21" s="10" t="s">
        <v>13</v>
      </c>
      <c r="B21" s="43">
        <v>150000</v>
      </c>
      <c r="C21" s="44">
        <f>B21*0.8</f>
        <v>120000</v>
      </c>
      <c r="D21" s="16" t="s">
        <v>57</v>
      </c>
      <c r="E21" s="17" t="s">
        <v>40</v>
      </c>
      <c r="F21" s="18">
        <v>1030</v>
      </c>
      <c r="G21" s="18">
        <v>1100</v>
      </c>
      <c r="H21" s="18">
        <v>1500</v>
      </c>
      <c r="I21" s="18">
        <v>40</v>
      </c>
      <c r="J21" s="18">
        <v>159</v>
      </c>
      <c r="K21" s="18"/>
      <c r="L21" s="166"/>
      <c r="M21" s="165"/>
    </row>
    <row r="22" spans="1:13" customFormat="1" ht="45" customHeight="1" x14ac:dyDescent="0.25">
      <c r="A22" s="125" t="s">
        <v>309</v>
      </c>
      <c r="B22" s="126"/>
      <c r="C22" s="126"/>
      <c r="D22" s="126"/>
      <c r="E22" s="126"/>
      <c r="F22" s="126"/>
      <c r="G22" s="126"/>
      <c r="H22" s="126"/>
      <c r="I22" s="126"/>
      <c r="J22" s="126"/>
      <c r="K22" s="127"/>
      <c r="L22" s="166"/>
      <c r="M22" s="165"/>
    </row>
    <row r="23" spans="1:13" s="5" customFormat="1" ht="36.75" customHeight="1" x14ac:dyDescent="0.4">
      <c r="A23" s="136" t="s">
        <v>276</v>
      </c>
      <c r="B23" s="137"/>
      <c r="C23" s="137"/>
      <c r="D23" s="137"/>
      <c r="E23" s="137"/>
      <c r="F23" s="137"/>
      <c r="G23" s="137"/>
      <c r="H23" s="137"/>
      <c r="I23" s="137"/>
      <c r="J23" s="137"/>
      <c r="K23" s="137"/>
      <c r="L23" s="137"/>
      <c r="M23" s="137"/>
    </row>
    <row r="24" spans="1:13" x14ac:dyDescent="0.25">
      <c r="K24" s="15"/>
    </row>
  </sheetData>
  <mergeCells count="8">
    <mergeCell ref="A23:M23"/>
    <mergeCell ref="A15:M15"/>
    <mergeCell ref="L4:L14"/>
    <mergeCell ref="M4:M14"/>
    <mergeCell ref="L17:L22"/>
    <mergeCell ref="M17:M22"/>
    <mergeCell ref="A14:K14"/>
    <mergeCell ref="A22:K22"/>
  </mergeCells>
  <hyperlinks>
    <hyperlink ref="A2:M2" r:id="rId1" display="КДО" xr:uid="{00000000-0004-0000-0500-000000000000}"/>
    <hyperlink ref="A15:M15" r:id="rId2" display="ГЕККТРОН" xr:uid="{00000000-0004-0000-0500-000001000000}"/>
    <hyperlink ref="A23:M23" location="'ПЕРЕЧЕНЬ '!R1C1" display="ПЕРЕЧЕНЬ ОБОРУДОВАНИЯ" xr:uid="{00000000-0004-0000-0500-000002000000}"/>
    <hyperlink ref="K2" r:id="rId3" display="СТВ  (состав: котел, горелка, блок автоматики, насос подачи топлива)" xr:uid="{67395605-2F01-4065-A8FC-B4220A36048C}"/>
    <hyperlink ref="K15" r:id="rId4" display="СТВ К  (состав: котел, горелка, блок автоматики, насос подачи топлива)" xr:uid="{21C77205-76DB-4A56-9874-20C5B459CFA0}"/>
    <hyperlink ref="K23" location="'КОМПЛЕКТАЦИЯ ГОРЕЛОК'!R1C1" display="'КОМПЛЕКТАЦИЯ ГОРЕЛОК'!R1C1" xr:uid="{0327A421-F419-41FC-A36E-EDAED4428071}"/>
    <hyperlink ref="K24" location="'ПЕРЕЧЕНЬ '!R1C1" display="ПЕРЕЧЕНЬ ОБОРУДОВАНИЯ" xr:uid="{F33CBFB1-59A8-4051-BEC7-0BFF97736AD7}"/>
  </hyperlinks>
  <pageMargins left="0.39370078740157483" right="0.35416666666666669" top="0.4375" bottom="0.36458333333333331" header="0" footer="0"/>
  <pageSetup paperSize="9" orientation="landscape" r:id="rId5"/>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8"/>
  <sheetViews>
    <sheetView topLeftCell="A34" zoomScaleNormal="100" workbookViewId="0">
      <selection activeCell="B32" sqref="B32"/>
    </sheetView>
  </sheetViews>
  <sheetFormatPr defaultColWidth="9.140625" defaultRowHeight="21" x14ac:dyDescent="0.25"/>
  <cols>
    <col min="1" max="1" width="33.140625" style="4" customWidth="1"/>
    <col min="2" max="2" width="15.7109375" style="14" customWidth="1"/>
    <col min="3" max="3" width="16.42578125" style="36" customWidth="1"/>
    <col min="4" max="4" width="12.140625" style="6" customWidth="1"/>
    <col min="5" max="5" width="13.42578125" style="1" customWidth="1"/>
    <col min="6" max="6" width="9.140625" style="1" customWidth="1"/>
    <col min="7" max="7" width="7.7109375" style="1" customWidth="1"/>
    <col min="8" max="8" width="7.5703125" style="1" customWidth="1"/>
    <col min="9" max="9" width="13.42578125" style="1" customWidth="1"/>
    <col min="10" max="10" width="10.42578125" style="1" customWidth="1"/>
    <col min="11" max="11" width="33.28515625" customWidth="1"/>
    <col min="12" max="12" width="24.140625" customWidth="1"/>
  </cols>
  <sheetData>
    <row r="1" spans="1:12" s="5" customFormat="1" ht="116.25" customHeight="1" x14ac:dyDescent="0.3">
      <c r="A1" s="55"/>
      <c r="B1" s="47"/>
      <c r="C1" s="52"/>
      <c r="D1" s="56"/>
      <c r="E1" s="67"/>
      <c r="F1" s="59"/>
      <c r="G1" s="57"/>
      <c r="H1" s="57"/>
      <c r="I1" s="37"/>
      <c r="J1" s="59"/>
    </row>
    <row r="2" spans="1:12" s="5" customFormat="1" ht="34.5" customHeight="1" x14ac:dyDescent="0.3">
      <c r="A2" s="138" t="s">
        <v>233</v>
      </c>
      <c r="B2" s="139"/>
      <c r="C2" s="139"/>
      <c r="D2" s="139"/>
      <c r="E2" s="139"/>
      <c r="F2" s="139"/>
      <c r="G2" s="139"/>
      <c r="H2" s="139"/>
      <c r="I2" s="139"/>
      <c r="J2" s="139"/>
      <c r="K2" s="139"/>
      <c r="L2" s="139"/>
    </row>
    <row r="3" spans="1:12" s="5" customFormat="1" ht="53.25" customHeight="1" x14ac:dyDescent="0.3">
      <c r="A3" s="33" t="s">
        <v>124</v>
      </c>
      <c r="B3" s="34" t="s">
        <v>121</v>
      </c>
      <c r="C3" s="35" t="str">
        <f>ГОРЕЛКИ!C4</f>
        <v>Сезонная цена
 (скидка 20%)</v>
      </c>
      <c r="D3" s="33" t="s">
        <v>52</v>
      </c>
      <c r="E3" s="33" t="s">
        <v>173</v>
      </c>
      <c r="F3" s="33" t="s">
        <v>164</v>
      </c>
      <c r="G3" s="33" t="s">
        <v>122</v>
      </c>
      <c r="H3" s="33" t="s">
        <v>123</v>
      </c>
      <c r="I3" s="33" t="s">
        <v>165</v>
      </c>
      <c r="J3" s="33" t="s">
        <v>166</v>
      </c>
      <c r="K3" s="33" t="s">
        <v>167</v>
      </c>
      <c r="L3" s="33" t="s">
        <v>168</v>
      </c>
    </row>
    <row r="4" spans="1:12" ht="22.5" customHeight="1" x14ac:dyDescent="0.25">
      <c r="A4" s="75" t="s">
        <v>76</v>
      </c>
      <c r="B4" s="43">
        <v>110000</v>
      </c>
      <c r="C4" s="44">
        <f>B4*0.8</f>
        <v>88000</v>
      </c>
      <c r="D4" s="18">
        <v>90</v>
      </c>
      <c r="E4" s="17" t="s">
        <v>40</v>
      </c>
      <c r="F4" s="18"/>
      <c r="G4" s="18"/>
      <c r="H4" s="18"/>
      <c r="I4" s="17" t="s">
        <v>40</v>
      </c>
      <c r="J4" s="18"/>
      <c r="K4" s="131" t="s">
        <v>235</v>
      </c>
      <c r="L4" s="134"/>
    </row>
    <row r="5" spans="1:12" ht="22.5" customHeight="1" x14ac:dyDescent="0.25">
      <c r="A5" s="75" t="s">
        <v>49</v>
      </c>
      <c r="B5" s="43">
        <v>130000</v>
      </c>
      <c r="C5" s="44">
        <f>B5*0.8</f>
        <v>104000</v>
      </c>
      <c r="D5" s="16">
        <v>130</v>
      </c>
      <c r="E5" s="17" t="s">
        <v>40</v>
      </c>
      <c r="F5" s="18"/>
      <c r="G5" s="18"/>
      <c r="H5" s="18"/>
      <c r="I5" s="17" t="s">
        <v>40</v>
      </c>
      <c r="J5" s="18"/>
      <c r="K5" s="167"/>
      <c r="L5" s="135"/>
    </row>
    <row r="6" spans="1:12" ht="22.5" customHeight="1" x14ac:dyDescent="0.25">
      <c r="A6" s="75" t="s">
        <v>75</v>
      </c>
      <c r="B6" s="43">
        <v>160000</v>
      </c>
      <c r="C6" s="44">
        <f>B6*0.8</f>
        <v>128000</v>
      </c>
      <c r="D6" s="18">
        <v>170</v>
      </c>
      <c r="E6" s="17" t="s">
        <v>40</v>
      </c>
      <c r="F6" s="18">
        <v>1000</v>
      </c>
      <c r="G6" s="18">
        <v>1100</v>
      </c>
      <c r="H6" s="18">
        <v>1250</v>
      </c>
      <c r="I6" s="17" t="s">
        <v>40</v>
      </c>
      <c r="J6" s="18">
        <v>159</v>
      </c>
      <c r="K6" s="167"/>
      <c r="L6" s="135"/>
    </row>
    <row r="7" spans="1:12" ht="22.5" customHeight="1" x14ac:dyDescent="0.25">
      <c r="A7" s="75" t="s">
        <v>47</v>
      </c>
      <c r="B7" s="43">
        <v>175000</v>
      </c>
      <c r="C7" s="44">
        <f>B7*0.8</f>
        <v>140000</v>
      </c>
      <c r="D7" s="16">
        <v>200</v>
      </c>
      <c r="E7" s="17" t="s">
        <v>40</v>
      </c>
      <c r="F7" s="18">
        <v>1050</v>
      </c>
      <c r="G7" s="18">
        <v>950</v>
      </c>
      <c r="H7" s="18">
        <v>1450</v>
      </c>
      <c r="I7" s="17" t="s">
        <v>40</v>
      </c>
      <c r="J7" s="18">
        <v>159</v>
      </c>
      <c r="K7" s="167"/>
      <c r="L7" s="135"/>
    </row>
    <row r="8" spans="1:12" ht="22.5" customHeight="1" x14ac:dyDescent="0.25">
      <c r="A8" s="100" t="s">
        <v>278</v>
      </c>
      <c r="B8" s="43">
        <v>200000</v>
      </c>
      <c r="C8" s="44">
        <f>B8*0.8</f>
        <v>160000</v>
      </c>
      <c r="D8" s="16">
        <v>230</v>
      </c>
      <c r="E8" s="17" t="s">
        <v>40</v>
      </c>
      <c r="F8" s="18">
        <v>900</v>
      </c>
      <c r="G8" s="18">
        <v>850</v>
      </c>
      <c r="H8" s="18">
        <v>1730</v>
      </c>
      <c r="I8" s="17" t="s">
        <v>40</v>
      </c>
      <c r="J8" s="18">
        <v>159</v>
      </c>
      <c r="K8" s="167"/>
      <c r="L8" s="135"/>
    </row>
    <row r="9" spans="1:12" ht="52.5" customHeight="1" x14ac:dyDescent="0.25">
      <c r="A9" s="125" t="s">
        <v>310</v>
      </c>
      <c r="B9" s="126"/>
      <c r="C9" s="126"/>
      <c r="D9" s="126"/>
      <c r="E9" s="126"/>
      <c r="F9" s="126"/>
      <c r="G9" s="126"/>
      <c r="H9" s="126"/>
      <c r="I9" s="126"/>
      <c r="J9" s="127"/>
      <c r="K9" s="168"/>
      <c r="L9" s="124"/>
    </row>
    <row r="10" spans="1:12" s="5" customFormat="1" ht="25.5" customHeight="1" x14ac:dyDescent="0.3">
      <c r="A10" s="128" t="s">
        <v>236</v>
      </c>
      <c r="B10" s="129"/>
      <c r="C10" s="129"/>
      <c r="D10" s="129"/>
      <c r="E10" s="129"/>
      <c r="F10" s="129"/>
      <c r="G10" s="129"/>
      <c r="H10" s="129"/>
      <c r="I10" s="129"/>
      <c r="J10" s="129"/>
      <c r="K10" s="129"/>
      <c r="L10" s="129"/>
    </row>
    <row r="11" spans="1:12" s="5" customFormat="1" ht="50.25" customHeight="1" x14ac:dyDescent="0.3">
      <c r="A11" s="33" t="s">
        <v>124</v>
      </c>
      <c r="B11" s="34" t="s">
        <v>121</v>
      </c>
      <c r="C11" s="35" t="str">
        <f>C3</f>
        <v>Сезонная цена
 (скидка 20%)</v>
      </c>
      <c r="D11" s="33" t="s">
        <v>52</v>
      </c>
      <c r="E11" s="33" t="s">
        <v>173</v>
      </c>
      <c r="F11" s="33" t="s">
        <v>164</v>
      </c>
      <c r="G11" s="33" t="s">
        <v>122</v>
      </c>
      <c r="H11" s="33" t="s">
        <v>123</v>
      </c>
      <c r="I11" s="33" t="s">
        <v>165</v>
      </c>
      <c r="J11" s="33" t="s">
        <v>166</v>
      </c>
      <c r="K11" s="33" t="s">
        <v>167</v>
      </c>
      <c r="L11" s="33" t="s">
        <v>168</v>
      </c>
    </row>
    <row r="12" spans="1:12" ht="19.5" customHeight="1" x14ac:dyDescent="0.25">
      <c r="A12" s="75" t="s">
        <v>43</v>
      </c>
      <c r="B12" s="43">
        <v>120000</v>
      </c>
      <c r="C12" s="44">
        <f>B12*0.8</f>
        <v>96000</v>
      </c>
      <c r="D12" s="16" t="s">
        <v>63</v>
      </c>
      <c r="E12" s="17" t="s">
        <v>40</v>
      </c>
      <c r="F12" s="18">
        <v>920</v>
      </c>
      <c r="G12" s="18">
        <v>1020</v>
      </c>
      <c r="H12" s="18">
        <v>1160</v>
      </c>
      <c r="I12" s="17" t="s">
        <v>42</v>
      </c>
      <c r="J12" s="18">
        <v>113</v>
      </c>
      <c r="K12" s="169" t="s">
        <v>234</v>
      </c>
      <c r="L12" s="134"/>
    </row>
    <row r="13" spans="1:12" ht="19.5" customHeight="1" x14ac:dyDescent="0.25">
      <c r="A13" s="75" t="s">
        <v>44</v>
      </c>
      <c r="B13" s="43">
        <v>150000</v>
      </c>
      <c r="C13" s="44">
        <f>B13*0.8</f>
        <v>120000</v>
      </c>
      <c r="D13" s="16" t="s">
        <v>64</v>
      </c>
      <c r="E13" s="17" t="s">
        <v>40</v>
      </c>
      <c r="F13" s="18">
        <v>900</v>
      </c>
      <c r="G13" s="18">
        <v>1080</v>
      </c>
      <c r="H13" s="18">
        <v>1280</v>
      </c>
      <c r="I13" s="17" t="s">
        <v>42</v>
      </c>
      <c r="J13" s="18">
        <v>113</v>
      </c>
      <c r="K13" s="170"/>
      <c r="L13" s="135"/>
    </row>
    <row r="14" spans="1:12" ht="19.5" customHeight="1" x14ac:dyDescent="0.25">
      <c r="A14" s="77" t="s">
        <v>45</v>
      </c>
      <c r="B14" s="43">
        <v>190000</v>
      </c>
      <c r="C14" s="44">
        <f>B14*0.8</f>
        <v>152000</v>
      </c>
      <c r="D14" s="16" t="s">
        <v>57</v>
      </c>
      <c r="E14" s="17" t="s">
        <v>40</v>
      </c>
      <c r="F14" s="18">
        <v>120</v>
      </c>
      <c r="G14" s="18">
        <v>134</v>
      </c>
      <c r="H14" s="18">
        <v>165</v>
      </c>
      <c r="I14" s="17" t="s">
        <v>40</v>
      </c>
      <c r="J14" s="18">
        <v>130</v>
      </c>
      <c r="K14" s="170"/>
      <c r="L14" s="135"/>
    </row>
    <row r="15" spans="1:12" ht="19.5" customHeight="1" x14ac:dyDescent="0.25">
      <c r="A15" s="75" t="s">
        <v>46</v>
      </c>
      <c r="B15" s="43">
        <v>220000</v>
      </c>
      <c r="C15" s="44">
        <f>B15*0.8</f>
        <v>176000</v>
      </c>
      <c r="D15" s="16" t="s">
        <v>65</v>
      </c>
      <c r="E15" s="17" t="s">
        <v>40</v>
      </c>
      <c r="F15" s="18">
        <v>1250</v>
      </c>
      <c r="G15" s="18">
        <v>1400</v>
      </c>
      <c r="H15" s="18">
        <v>1900</v>
      </c>
      <c r="I15" s="17" t="s">
        <v>42</v>
      </c>
      <c r="J15" s="18">
        <v>159</v>
      </c>
      <c r="K15" s="170"/>
      <c r="L15" s="135"/>
    </row>
    <row r="16" spans="1:12" ht="54" customHeight="1" x14ac:dyDescent="0.25">
      <c r="A16" s="125" t="s">
        <v>310</v>
      </c>
      <c r="B16" s="126"/>
      <c r="C16" s="126"/>
      <c r="D16" s="126"/>
      <c r="E16" s="126"/>
      <c r="F16" s="126"/>
      <c r="G16" s="126"/>
      <c r="H16" s="126"/>
      <c r="I16" s="126"/>
      <c r="J16" s="127"/>
      <c r="K16" s="171"/>
      <c r="L16" s="124"/>
    </row>
    <row r="17" spans="1:13" s="5" customFormat="1" ht="25.5" customHeight="1" x14ac:dyDescent="0.3">
      <c r="A17" s="128" t="s">
        <v>237</v>
      </c>
      <c r="B17" s="129"/>
      <c r="C17" s="129"/>
      <c r="D17" s="129"/>
      <c r="E17" s="129"/>
      <c r="F17" s="129"/>
      <c r="G17" s="129"/>
      <c r="H17" s="129"/>
      <c r="I17" s="129"/>
      <c r="J17" s="129"/>
      <c r="K17" s="129"/>
      <c r="L17" s="129"/>
    </row>
    <row r="18" spans="1:13" s="5" customFormat="1" ht="50.25" customHeight="1" x14ac:dyDescent="0.3">
      <c r="A18" s="33" t="s">
        <v>124</v>
      </c>
      <c r="B18" s="34" t="s">
        <v>121</v>
      </c>
      <c r="C18" s="35" t="str">
        <f>C3</f>
        <v>Сезонная цена
 (скидка 20%)</v>
      </c>
      <c r="D18" s="33" t="s">
        <v>52</v>
      </c>
      <c r="E18" s="33" t="s">
        <v>173</v>
      </c>
      <c r="F18" s="33" t="s">
        <v>164</v>
      </c>
      <c r="G18" s="33" t="s">
        <v>122</v>
      </c>
      <c r="H18" s="33" t="s">
        <v>123</v>
      </c>
      <c r="I18" s="33" t="s">
        <v>165</v>
      </c>
      <c r="J18" s="33" t="s">
        <v>166</v>
      </c>
      <c r="K18" s="33" t="s">
        <v>167</v>
      </c>
      <c r="L18" s="33" t="s">
        <v>168</v>
      </c>
    </row>
    <row r="19" spans="1:13" ht="23.25" customHeight="1" x14ac:dyDescent="0.25">
      <c r="A19" s="73" t="s">
        <v>221</v>
      </c>
      <c r="B19" s="43">
        <v>125000</v>
      </c>
      <c r="C19" s="44">
        <f>B19*0.8</f>
        <v>100000</v>
      </c>
      <c r="D19" s="16" t="s">
        <v>63</v>
      </c>
      <c r="E19" s="17" t="s">
        <v>40</v>
      </c>
      <c r="F19" s="18">
        <v>920</v>
      </c>
      <c r="G19" s="18">
        <v>1020</v>
      </c>
      <c r="H19" s="18">
        <v>1160</v>
      </c>
      <c r="I19" s="17" t="s">
        <v>42</v>
      </c>
      <c r="J19" s="18">
        <v>113</v>
      </c>
      <c r="K19" s="169" t="s">
        <v>234</v>
      </c>
      <c r="L19" s="134"/>
    </row>
    <row r="20" spans="1:13" ht="23.25" customHeight="1" x14ac:dyDescent="0.25">
      <c r="A20" s="76" t="s">
        <v>120</v>
      </c>
      <c r="B20" s="43">
        <v>155000</v>
      </c>
      <c r="C20" s="44">
        <f>B20*0.8</f>
        <v>124000</v>
      </c>
      <c r="D20" s="16" t="s">
        <v>64</v>
      </c>
      <c r="E20" s="17" t="s">
        <v>40</v>
      </c>
      <c r="F20" s="18">
        <v>900</v>
      </c>
      <c r="G20" s="18">
        <v>1080</v>
      </c>
      <c r="H20" s="18">
        <v>1280</v>
      </c>
      <c r="I20" s="17" t="s">
        <v>42</v>
      </c>
      <c r="J20" s="18">
        <v>113</v>
      </c>
      <c r="K20" s="170"/>
      <c r="L20" s="135"/>
    </row>
    <row r="21" spans="1:13" ht="23.25" customHeight="1" x14ac:dyDescent="0.25">
      <c r="A21" s="73" t="s">
        <v>222</v>
      </c>
      <c r="B21" s="43">
        <v>195000</v>
      </c>
      <c r="C21" s="44">
        <f>B21*0.8</f>
        <v>156000</v>
      </c>
      <c r="D21" s="16" t="s">
        <v>57</v>
      </c>
      <c r="E21" s="17" t="s">
        <v>40</v>
      </c>
      <c r="F21" s="18">
        <v>120</v>
      </c>
      <c r="G21" s="18">
        <v>134</v>
      </c>
      <c r="H21" s="18">
        <v>165</v>
      </c>
      <c r="I21" s="17" t="s">
        <v>40</v>
      </c>
      <c r="J21" s="18">
        <v>130</v>
      </c>
      <c r="K21" s="170"/>
      <c r="L21" s="135"/>
    </row>
    <row r="22" spans="1:13" ht="23.25" customHeight="1" x14ac:dyDescent="0.25">
      <c r="A22" s="73" t="s">
        <v>223</v>
      </c>
      <c r="B22" s="43">
        <v>225000</v>
      </c>
      <c r="C22" s="44">
        <f>B22*0.8</f>
        <v>180000</v>
      </c>
      <c r="D22" s="16" t="s">
        <v>65</v>
      </c>
      <c r="E22" s="17" t="s">
        <v>40</v>
      </c>
      <c r="F22" s="18">
        <v>1250</v>
      </c>
      <c r="G22" s="18">
        <v>1400</v>
      </c>
      <c r="H22" s="18">
        <v>1900</v>
      </c>
      <c r="I22" s="17" t="s">
        <v>42</v>
      </c>
      <c r="J22" s="18">
        <v>159</v>
      </c>
      <c r="K22" s="170"/>
      <c r="L22" s="135"/>
    </row>
    <row r="23" spans="1:13" ht="54" customHeight="1" x14ac:dyDescent="0.25">
      <c r="A23" s="125" t="s">
        <v>310</v>
      </c>
      <c r="B23" s="126"/>
      <c r="C23" s="126"/>
      <c r="D23" s="126"/>
      <c r="E23" s="126"/>
      <c r="F23" s="126"/>
      <c r="G23" s="126"/>
      <c r="H23" s="126"/>
      <c r="I23" s="126"/>
      <c r="J23" s="127"/>
      <c r="K23" s="171"/>
      <c r="L23" s="124"/>
    </row>
    <row r="24" spans="1:13" s="5" customFormat="1" ht="27.75" customHeight="1" x14ac:dyDescent="0.3">
      <c r="A24" s="128" t="s">
        <v>238</v>
      </c>
      <c r="B24" s="129"/>
      <c r="C24" s="129"/>
      <c r="D24" s="129"/>
      <c r="E24" s="129"/>
      <c r="F24" s="129"/>
      <c r="G24" s="129"/>
      <c r="H24" s="129"/>
      <c r="I24" s="129"/>
      <c r="J24" s="129"/>
      <c r="K24" s="129"/>
      <c r="L24" s="129"/>
    </row>
    <row r="25" spans="1:13" s="5" customFormat="1" ht="51" customHeight="1" x14ac:dyDescent="0.3">
      <c r="A25" s="33" t="s">
        <v>124</v>
      </c>
      <c r="B25" s="34" t="s">
        <v>121</v>
      </c>
      <c r="C25" s="35" t="str">
        <f>C3</f>
        <v>Сезонная цена
 (скидка 20%)</v>
      </c>
      <c r="D25" s="33" t="s">
        <v>52</v>
      </c>
      <c r="E25" s="33" t="s">
        <v>173</v>
      </c>
      <c r="F25" s="33" t="s">
        <v>164</v>
      </c>
      <c r="G25" s="33" t="s">
        <v>122</v>
      </c>
      <c r="H25" s="33" t="s">
        <v>123</v>
      </c>
      <c r="I25" s="33" t="s">
        <v>165</v>
      </c>
      <c r="J25" s="33" t="s">
        <v>166</v>
      </c>
      <c r="K25" s="33" t="s">
        <v>167</v>
      </c>
      <c r="L25" s="33" t="s">
        <v>168</v>
      </c>
    </row>
    <row r="26" spans="1:13" ht="36" customHeight="1" x14ac:dyDescent="0.25">
      <c r="A26" s="191" t="s">
        <v>318</v>
      </c>
      <c r="B26" s="43">
        <v>150000</v>
      </c>
      <c r="C26" s="44">
        <f>B26*0.8</f>
        <v>120000</v>
      </c>
      <c r="D26" s="27">
        <v>150</v>
      </c>
      <c r="E26" s="20" t="s">
        <v>40</v>
      </c>
      <c r="F26" s="25">
        <v>1240</v>
      </c>
      <c r="G26" s="25">
        <v>670</v>
      </c>
      <c r="H26" s="25">
        <v>100</v>
      </c>
      <c r="I26" s="17" t="s">
        <v>40</v>
      </c>
      <c r="J26" s="25">
        <v>113</v>
      </c>
      <c r="K26" s="190"/>
      <c r="L26" s="190"/>
    </row>
    <row r="27" spans="1:13" ht="36" customHeight="1" x14ac:dyDescent="0.25">
      <c r="A27" s="73" t="s">
        <v>224</v>
      </c>
      <c r="B27" s="43">
        <v>155000</v>
      </c>
      <c r="C27" s="44">
        <f>B27*0.8</f>
        <v>124000</v>
      </c>
      <c r="D27" s="27">
        <v>150</v>
      </c>
      <c r="E27" s="20" t="s">
        <v>40</v>
      </c>
      <c r="F27" s="25">
        <v>1240</v>
      </c>
      <c r="G27" s="25">
        <v>670</v>
      </c>
      <c r="H27" s="25">
        <v>100</v>
      </c>
      <c r="I27" s="17" t="s">
        <v>40</v>
      </c>
      <c r="J27" s="25">
        <v>113</v>
      </c>
      <c r="K27" s="169" t="s">
        <v>234</v>
      </c>
      <c r="L27" s="134"/>
    </row>
    <row r="28" spans="1:13" ht="36" customHeight="1" x14ac:dyDescent="0.25">
      <c r="A28" s="75" t="s">
        <v>28</v>
      </c>
      <c r="B28" s="43">
        <v>170000</v>
      </c>
      <c r="C28" s="44">
        <f>B28*0.8</f>
        <v>136000</v>
      </c>
      <c r="D28" s="27"/>
      <c r="E28" s="20" t="s">
        <v>40</v>
      </c>
      <c r="F28" s="19"/>
      <c r="G28" s="19"/>
      <c r="H28" s="19"/>
      <c r="I28" s="17" t="s">
        <v>40</v>
      </c>
      <c r="J28" s="19"/>
      <c r="K28" s="172"/>
      <c r="L28" s="135"/>
    </row>
    <row r="29" spans="1:13" ht="53.25" customHeight="1" x14ac:dyDescent="0.25">
      <c r="A29" s="125" t="s">
        <v>310</v>
      </c>
      <c r="B29" s="126"/>
      <c r="C29" s="126"/>
      <c r="D29" s="126"/>
      <c r="E29" s="126"/>
      <c r="F29" s="126"/>
      <c r="G29" s="126"/>
      <c r="H29" s="126"/>
      <c r="I29" s="126"/>
      <c r="J29" s="127"/>
      <c r="K29" s="173"/>
      <c r="L29" s="124"/>
    </row>
    <row r="30" spans="1:13" ht="36" customHeight="1" x14ac:dyDescent="0.3">
      <c r="A30" s="129" t="s">
        <v>239</v>
      </c>
      <c r="B30" s="129"/>
      <c r="C30" s="129"/>
      <c r="D30" s="129"/>
      <c r="E30" s="129"/>
      <c r="F30" s="129"/>
      <c r="G30" s="129"/>
      <c r="H30" s="129"/>
      <c r="I30" s="129"/>
      <c r="J30" s="129"/>
      <c r="K30" s="129"/>
      <c r="L30" s="129"/>
      <c r="M30" s="68"/>
    </row>
    <row r="31" spans="1:13" s="5" customFormat="1" ht="55.5" customHeight="1" x14ac:dyDescent="0.3">
      <c r="A31" s="33" t="s">
        <v>124</v>
      </c>
      <c r="B31" s="34" t="s">
        <v>121</v>
      </c>
      <c r="C31" s="35" t="str">
        <f>C3</f>
        <v>Сезонная цена
 (скидка 20%)</v>
      </c>
      <c r="D31" s="33" t="s">
        <v>52</v>
      </c>
      <c r="E31" s="33" t="s">
        <v>173</v>
      </c>
      <c r="F31" s="33" t="s">
        <v>164</v>
      </c>
      <c r="G31" s="33" t="s">
        <v>122</v>
      </c>
      <c r="H31" s="33" t="s">
        <v>123</v>
      </c>
      <c r="I31" s="33" t="s">
        <v>165</v>
      </c>
      <c r="J31" s="33" t="s">
        <v>166</v>
      </c>
      <c r="K31" s="33" t="s">
        <v>167</v>
      </c>
      <c r="L31" s="33" t="s">
        <v>168</v>
      </c>
    </row>
    <row r="32" spans="1:13" ht="55.5" customHeight="1" x14ac:dyDescent="0.25">
      <c r="A32" s="73" t="s">
        <v>225</v>
      </c>
      <c r="B32" s="43">
        <v>220000</v>
      </c>
      <c r="C32" s="44">
        <f>B32*0.8</f>
        <v>176000</v>
      </c>
      <c r="D32" s="16" t="s">
        <v>98</v>
      </c>
      <c r="E32" s="17">
        <v>1400</v>
      </c>
      <c r="F32" s="18">
        <v>1050</v>
      </c>
      <c r="G32" s="18">
        <v>1000</v>
      </c>
      <c r="H32" s="18">
        <v>1400</v>
      </c>
      <c r="I32" s="17" t="s">
        <v>40</v>
      </c>
      <c r="J32" s="18">
        <v>159</v>
      </c>
      <c r="K32" s="131" t="s">
        <v>241</v>
      </c>
      <c r="L32" s="134"/>
    </row>
    <row r="33" spans="1:12" ht="48.75" customHeight="1" x14ac:dyDescent="0.25">
      <c r="A33" s="143" t="s">
        <v>311</v>
      </c>
      <c r="B33" s="143"/>
      <c r="C33" s="143"/>
      <c r="D33" s="143"/>
      <c r="E33" s="153" t="s">
        <v>306</v>
      </c>
      <c r="F33" s="153"/>
      <c r="G33" s="153"/>
      <c r="H33" s="153"/>
      <c r="I33" s="153"/>
      <c r="J33" s="153"/>
      <c r="K33" s="132"/>
      <c r="L33" s="135"/>
    </row>
    <row r="34" spans="1:12" ht="28.5" customHeight="1" x14ac:dyDescent="0.3">
      <c r="A34" s="138" t="s">
        <v>68</v>
      </c>
      <c r="B34" s="139"/>
      <c r="C34" s="139"/>
      <c r="D34" s="139"/>
      <c r="E34" s="139"/>
      <c r="F34" s="139"/>
      <c r="G34" s="139"/>
      <c r="H34" s="139"/>
      <c r="I34" s="139"/>
      <c r="J34" s="139"/>
      <c r="K34" s="139"/>
      <c r="L34" s="139"/>
    </row>
    <row r="35" spans="1:12" s="5" customFormat="1" ht="51.75" customHeight="1" x14ac:dyDescent="0.3">
      <c r="A35" s="33" t="s">
        <v>124</v>
      </c>
      <c r="B35" s="34" t="s">
        <v>121</v>
      </c>
      <c r="C35" s="35" t="str">
        <f>C3</f>
        <v>Сезонная цена
 (скидка 20%)</v>
      </c>
      <c r="D35" s="33" t="s">
        <v>52</v>
      </c>
      <c r="E35" s="33" t="s">
        <v>173</v>
      </c>
      <c r="F35" s="33" t="s">
        <v>164</v>
      </c>
      <c r="G35" s="33" t="s">
        <v>122</v>
      </c>
      <c r="H35" s="33" t="s">
        <v>123</v>
      </c>
      <c r="I35" s="33" t="s">
        <v>165</v>
      </c>
      <c r="J35" s="33" t="s">
        <v>166</v>
      </c>
      <c r="K35" s="33" t="s">
        <v>167</v>
      </c>
      <c r="L35" s="33" t="s">
        <v>168</v>
      </c>
    </row>
    <row r="36" spans="1:12" ht="18" customHeight="1" x14ac:dyDescent="0.25">
      <c r="A36" s="74" t="s">
        <v>70</v>
      </c>
      <c r="B36" s="43">
        <v>175000</v>
      </c>
      <c r="C36" s="44">
        <f>B36*0.8</f>
        <v>140000</v>
      </c>
      <c r="D36" s="16" t="s">
        <v>51</v>
      </c>
      <c r="E36" s="17" t="s">
        <v>40</v>
      </c>
      <c r="F36" s="18">
        <v>630</v>
      </c>
      <c r="G36" s="18">
        <v>700</v>
      </c>
      <c r="H36" s="18">
        <v>1160</v>
      </c>
      <c r="I36" s="17" t="s">
        <v>40</v>
      </c>
      <c r="J36" s="18">
        <v>113</v>
      </c>
      <c r="K36" s="131" t="s">
        <v>242</v>
      </c>
      <c r="L36" s="134"/>
    </row>
    <row r="37" spans="1:12" ht="18" customHeight="1" x14ac:dyDescent="0.25">
      <c r="A37" s="74" t="s">
        <v>69</v>
      </c>
      <c r="B37" s="43">
        <v>185000</v>
      </c>
      <c r="C37" s="44">
        <f>B37*0.8</f>
        <v>148000</v>
      </c>
      <c r="D37" s="16" t="s">
        <v>64</v>
      </c>
      <c r="E37" s="17" t="s">
        <v>40</v>
      </c>
      <c r="F37" s="18">
        <v>1030</v>
      </c>
      <c r="G37" s="18">
        <v>1040</v>
      </c>
      <c r="H37" s="18">
        <v>1320</v>
      </c>
      <c r="I37" s="17" t="s">
        <v>40</v>
      </c>
      <c r="J37" s="18">
        <v>113</v>
      </c>
      <c r="K37" s="133"/>
      <c r="L37" s="124"/>
    </row>
    <row r="38" spans="1:12" s="5" customFormat="1" ht="36.75" customHeight="1" x14ac:dyDescent="0.4">
      <c r="A38" s="136" t="s">
        <v>276</v>
      </c>
      <c r="B38" s="137"/>
      <c r="C38" s="137"/>
      <c r="D38" s="137"/>
      <c r="E38" s="137"/>
      <c r="F38" s="137"/>
      <c r="G38" s="137"/>
      <c r="H38" s="137"/>
      <c r="I38" s="137"/>
      <c r="J38" s="137"/>
      <c r="K38" s="137"/>
      <c r="L38" s="137"/>
    </row>
  </sheetData>
  <mergeCells count="25">
    <mergeCell ref="A38:L38"/>
    <mergeCell ref="L32:L33"/>
    <mergeCell ref="K27:K29"/>
    <mergeCell ref="K36:K37"/>
    <mergeCell ref="L36:L37"/>
    <mergeCell ref="A30:L30"/>
    <mergeCell ref="A29:J29"/>
    <mergeCell ref="A34:L34"/>
    <mergeCell ref="K32:K33"/>
    <mergeCell ref="L27:L29"/>
    <mergeCell ref="A33:D33"/>
    <mergeCell ref="E33:J33"/>
    <mergeCell ref="A2:L2"/>
    <mergeCell ref="A17:L17"/>
    <mergeCell ref="A24:L24"/>
    <mergeCell ref="A10:L10"/>
    <mergeCell ref="A9:J9"/>
    <mergeCell ref="L4:L9"/>
    <mergeCell ref="K4:K9"/>
    <mergeCell ref="A16:J16"/>
    <mergeCell ref="A23:J23"/>
    <mergeCell ref="K19:K23"/>
    <mergeCell ref="L19:L23"/>
    <mergeCell ref="K12:K16"/>
    <mergeCell ref="L12:L16"/>
  </mergeCells>
  <hyperlinks>
    <hyperlink ref="A2:L2" r:id="rId1" display="БЕНДЕР" xr:uid="{00000000-0004-0000-0600-000000000000}"/>
    <hyperlink ref="A10:L10" r:id="rId2" display="СТАВРОС" xr:uid="{00000000-0004-0000-0600-000001000000}"/>
    <hyperlink ref="A17:L17" r:id="rId3" display="СТАВРОС  М " xr:uid="{00000000-0004-0000-0600-000002000000}"/>
    <hyperlink ref="A24:L24" r:id="rId4" display="СТАВРОС  ПРО" xr:uid="{00000000-0004-0000-0600-000003000000}"/>
    <hyperlink ref="A30:L30" r:id="rId5" display="СТАВРОС  АВТОМАТ" xr:uid="{00000000-0004-0000-0600-000004000000}"/>
    <hyperlink ref="A34:L34" r:id="rId6" display="ПОЛАРУС" xr:uid="{00000000-0004-0000-0600-000005000000}"/>
    <hyperlink ref="A38:L38" location="'ПЕРЕЧЕНЬ '!R1C1" display="ПЕРЕЧЕНЬ ОБОРУДОВАНИЯ" xr:uid="{00000000-0004-0000-0600-000007000000}"/>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7"/>
  <sheetViews>
    <sheetView topLeftCell="A4" workbookViewId="0">
      <selection activeCell="B8" sqref="B8"/>
    </sheetView>
  </sheetViews>
  <sheetFormatPr defaultColWidth="9.140625" defaultRowHeight="21" x14ac:dyDescent="0.25"/>
  <cols>
    <col min="1" max="1" width="24.5703125" style="4" customWidth="1"/>
    <col min="2" max="2" width="14.7109375" style="14" customWidth="1"/>
    <col min="3" max="3" width="13.7109375" style="6" customWidth="1"/>
    <col min="4" max="4" width="10" style="6" customWidth="1"/>
    <col min="5" max="5" width="12.140625" style="1" customWidth="1"/>
    <col min="6" max="6" width="8.42578125" style="1" customWidth="1"/>
    <col min="7" max="7" width="8" style="1" customWidth="1"/>
    <col min="8" max="8" width="7.140625" style="1" customWidth="1"/>
    <col min="9" max="9" width="13.5703125" style="1" customWidth="1"/>
    <col min="10" max="10" width="9.5703125" style="1" customWidth="1"/>
    <col min="11" max="11" width="33.28515625" customWidth="1"/>
    <col min="12" max="12" width="33.42578125" customWidth="1"/>
  </cols>
  <sheetData>
    <row r="1" spans="1:12" s="5" customFormat="1" ht="123" customHeight="1" x14ac:dyDescent="0.3">
      <c r="A1" s="55"/>
      <c r="B1" s="47"/>
      <c r="C1" s="56"/>
      <c r="D1" s="56"/>
      <c r="E1" s="58"/>
      <c r="F1" s="59"/>
      <c r="G1" s="57"/>
      <c r="H1" s="57"/>
      <c r="I1" s="37"/>
      <c r="J1" s="59"/>
    </row>
    <row r="2" spans="1:12" s="5" customFormat="1" ht="29.25" customHeight="1" x14ac:dyDescent="0.3">
      <c r="A2" s="138" t="s">
        <v>243</v>
      </c>
      <c r="B2" s="139"/>
      <c r="C2" s="139"/>
      <c r="D2" s="139"/>
      <c r="E2" s="139"/>
      <c r="F2" s="139"/>
      <c r="G2" s="139"/>
      <c r="H2" s="139"/>
      <c r="I2" s="139"/>
      <c r="J2" s="139"/>
      <c r="K2" s="139"/>
      <c r="L2" s="139"/>
    </row>
    <row r="3" spans="1:12" s="5" customFormat="1" ht="53.25" customHeight="1" x14ac:dyDescent="0.3">
      <c r="A3" s="33" t="s">
        <v>124</v>
      </c>
      <c r="B3" s="34" t="s">
        <v>121</v>
      </c>
      <c r="C3" s="35" t="str">
        <f>ГОРЕЛКИ!C4</f>
        <v>Сезонная цена
 (скидка 20%)</v>
      </c>
      <c r="D3" s="33" t="s">
        <v>52</v>
      </c>
      <c r="E3" s="33" t="s">
        <v>173</v>
      </c>
      <c r="F3" s="33" t="s">
        <v>164</v>
      </c>
      <c r="G3" s="33" t="s">
        <v>122</v>
      </c>
      <c r="H3" s="33" t="s">
        <v>123</v>
      </c>
      <c r="I3" s="33" t="s">
        <v>165</v>
      </c>
      <c r="J3" s="33" t="s">
        <v>166</v>
      </c>
      <c r="K3" s="33" t="s">
        <v>167</v>
      </c>
      <c r="L3" s="33" t="s">
        <v>168</v>
      </c>
    </row>
    <row r="4" spans="1:12" ht="18.75" customHeight="1" x14ac:dyDescent="0.25">
      <c r="A4" s="60" t="s">
        <v>297</v>
      </c>
      <c r="B4" s="43">
        <v>260000</v>
      </c>
      <c r="C4" s="44">
        <f t="shared" ref="C4:C9" si="0">B4*0.8</f>
        <v>208000</v>
      </c>
      <c r="D4" s="16" t="s">
        <v>57</v>
      </c>
      <c r="E4" s="18">
        <v>1700</v>
      </c>
      <c r="F4" s="18">
        <v>1300</v>
      </c>
      <c r="G4" s="18">
        <v>1300</v>
      </c>
      <c r="H4" s="18">
        <v>1300</v>
      </c>
      <c r="I4" s="17" t="s">
        <v>53</v>
      </c>
      <c r="J4" s="18">
        <v>159</v>
      </c>
      <c r="K4" s="174" t="s">
        <v>212</v>
      </c>
      <c r="L4" s="134"/>
    </row>
    <row r="5" spans="1:12" ht="18.75" customHeight="1" x14ac:dyDescent="0.25">
      <c r="A5" s="60" t="s">
        <v>299</v>
      </c>
      <c r="B5" s="43">
        <v>300000</v>
      </c>
      <c r="C5" s="44">
        <f t="shared" si="0"/>
        <v>240000</v>
      </c>
      <c r="D5" s="16">
        <v>300</v>
      </c>
      <c r="E5" s="18">
        <v>1820</v>
      </c>
      <c r="F5" s="18">
        <v>1500</v>
      </c>
      <c r="G5" s="18">
        <v>1450</v>
      </c>
      <c r="H5" s="18">
        <v>1320</v>
      </c>
      <c r="I5" s="17" t="s">
        <v>53</v>
      </c>
      <c r="J5" s="18">
        <v>159</v>
      </c>
      <c r="K5" s="174"/>
      <c r="L5" s="135"/>
    </row>
    <row r="6" spans="1:12" ht="18.75" customHeight="1" x14ac:dyDescent="0.25">
      <c r="A6" s="60" t="s">
        <v>298</v>
      </c>
      <c r="B6" s="43">
        <v>340000</v>
      </c>
      <c r="C6" s="44">
        <f t="shared" si="0"/>
        <v>272000</v>
      </c>
      <c r="D6" s="16" t="s">
        <v>57</v>
      </c>
      <c r="E6" s="18">
        <v>1650</v>
      </c>
      <c r="F6" s="18">
        <v>1500</v>
      </c>
      <c r="G6" s="18">
        <v>1300</v>
      </c>
      <c r="H6" s="18">
        <v>1320</v>
      </c>
      <c r="I6" s="17" t="s">
        <v>53</v>
      </c>
      <c r="J6" s="18">
        <v>159</v>
      </c>
      <c r="K6" s="174"/>
      <c r="L6" s="135"/>
    </row>
    <row r="7" spans="1:12" ht="18.75" customHeight="1" x14ac:dyDescent="0.25">
      <c r="A7" s="60" t="s">
        <v>14</v>
      </c>
      <c r="B7" s="43">
        <v>380000</v>
      </c>
      <c r="C7" s="44">
        <f t="shared" si="0"/>
        <v>304000</v>
      </c>
      <c r="D7" s="16" t="s">
        <v>62</v>
      </c>
      <c r="E7" s="18">
        <v>2000</v>
      </c>
      <c r="F7" s="18">
        <v>1600</v>
      </c>
      <c r="G7" s="18">
        <v>1650</v>
      </c>
      <c r="H7" s="18">
        <v>1400</v>
      </c>
      <c r="I7" s="17" t="s">
        <v>53</v>
      </c>
      <c r="J7" s="18">
        <v>220</v>
      </c>
      <c r="K7" s="174"/>
      <c r="L7" s="135"/>
    </row>
    <row r="8" spans="1:12" ht="18.75" customHeight="1" x14ac:dyDescent="0.25">
      <c r="A8" s="60" t="s">
        <v>211</v>
      </c>
      <c r="B8" s="43">
        <v>190000</v>
      </c>
      <c r="C8" s="44">
        <f t="shared" si="0"/>
        <v>152000</v>
      </c>
      <c r="D8" s="16" t="s">
        <v>71</v>
      </c>
      <c r="E8" s="18">
        <v>1200</v>
      </c>
      <c r="F8" s="18">
        <v>750</v>
      </c>
      <c r="G8" s="18">
        <v>950</v>
      </c>
      <c r="H8" s="18">
        <v>1270</v>
      </c>
      <c r="I8" s="17" t="s">
        <v>53</v>
      </c>
      <c r="J8" s="18">
        <v>112</v>
      </c>
      <c r="K8" s="174"/>
      <c r="L8" s="135"/>
    </row>
    <row r="9" spans="1:12" ht="18.75" customHeight="1" x14ac:dyDescent="0.25">
      <c r="A9" s="60" t="s">
        <v>15</v>
      </c>
      <c r="B9" s="43">
        <v>393000</v>
      </c>
      <c r="C9" s="44">
        <f t="shared" si="0"/>
        <v>314400</v>
      </c>
      <c r="D9" s="16"/>
      <c r="E9" s="18"/>
      <c r="F9" s="18"/>
      <c r="G9" s="18"/>
      <c r="H9" s="18"/>
      <c r="I9" s="17" t="s">
        <v>53</v>
      </c>
      <c r="J9" s="18"/>
      <c r="K9" s="174"/>
      <c r="L9" s="135"/>
    </row>
    <row r="10" spans="1:12" ht="41.25" customHeight="1" x14ac:dyDescent="0.25">
      <c r="A10" s="143" t="s">
        <v>289</v>
      </c>
      <c r="B10" s="143"/>
      <c r="C10" s="143"/>
      <c r="D10" s="143"/>
      <c r="E10" s="145" t="s">
        <v>169</v>
      </c>
      <c r="F10" s="145"/>
      <c r="G10" s="145"/>
      <c r="H10" s="145"/>
      <c r="I10" s="145"/>
      <c r="J10" s="145"/>
      <c r="K10" s="174"/>
      <c r="L10" s="124"/>
    </row>
    <row r="11" spans="1:12" s="5" customFormat="1" ht="29.25" customHeight="1" x14ac:dyDescent="0.3">
      <c r="A11" s="138" t="s">
        <v>213</v>
      </c>
      <c r="B11" s="139"/>
      <c r="C11" s="139"/>
      <c r="D11" s="139"/>
      <c r="E11" s="139"/>
      <c r="F11" s="139"/>
      <c r="G11" s="139"/>
      <c r="H11" s="139"/>
      <c r="I11" s="139"/>
      <c r="J11" s="139"/>
      <c r="K11" s="139"/>
      <c r="L11" s="139"/>
    </row>
    <row r="12" spans="1:12" s="5" customFormat="1" ht="53.25" customHeight="1" x14ac:dyDescent="0.3">
      <c r="A12" s="33" t="s">
        <v>124</v>
      </c>
      <c r="B12" s="34" t="s">
        <v>121</v>
      </c>
      <c r="C12" s="35" t="str">
        <f>C3</f>
        <v>Сезонная цена
 (скидка 20%)</v>
      </c>
      <c r="D12" s="33" t="s">
        <v>52</v>
      </c>
      <c r="E12" s="33" t="s">
        <v>173</v>
      </c>
      <c r="F12" s="33" t="s">
        <v>164</v>
      </c>
      <c r="G12" s="33" t="s">
        <v>122</v>
      </c>
      <c r="H12" s="33" t="s">
        <v>123</v>
      </c>
      <c r="I12" s="33" t="s">
        <v>165</v>
      </c>
      <c r="J12" s="33" t="s">
        <v>166</v>
      </c>
      <c r="K12" s="33" t="s">
        <v>167</v>
      </c>
      <c r="L12" s="33" t="s">
        <v>168</v>
      </c>
    </row>
    <row r="13" spans="1:12" ht="25.5" customHeight="1" x14ac:dyDescent="0.25">
      <c r="A13" s="60" t="s">
        <v>207</v>
      </c>
      <c r="B13" s="43">
        <v>400000</v>
      </c>
      <c r="C13" s="44">
        <f>B13*0.8</f>
        <v>320000</v>
      </c>
      <c r="D13" s="16" t="s">
        <v>74</v>
      </c>
      <c r="E13" s="18">
        <v>1700</v>
      </c>
      <c r="F13" s="18">
        <v>1300</v>
      </c>
      <c r="G13" s="18">
        <v>1300</v>
      </c>
      <c r="H13" s="18">
        <v>2070</v>
      </c>
      <c r="I13" s="17" t="s">
        <v>53</v>
      </c>
      <c r="J13" s="18">
        <v>159</v>
      </c>
      <c r="K13" s="131" t="s">
        <v>244</v>
      </c>
      <c r="L13" s="134"/>
    </row>
    <row r="14" spans="1:12" ht="25.5" customHeight="1" x14ac:dyDescent="0.25">
      <c r="A14" s="60" t="s">
        <v>208</v>
      </c>
      <c r="B14" s="43">
        <v>420000</v>
      </c>
      <c r="C14" s="44">
        <f>B14*0.8</f>
        <v>336000</v>
      </c>
      <c r="D14" s="16"/>
      <c r="E14" s="18"/>
      <c r="F14" s="18"/>
      <c r="G14" s="18"/>
      <c r="H14" s="18"/>
      <c r="I14" s="17"/>
      <c r="J14" s="18"/>
      <c r="K14" s="167"/>
      <c r="L14" s="135"/>
    </row>
    <row r="15" spans="1:12" ht="25.5" customHeight="1" x14ac:dyDescent="0.25">
      <c r="A15" s="60" t="s">
        <v>209</v>
      </c>
      <c r="B15" s="43">
        <v>440000</v>
      </c>
      <c r="C15" s="44">
        <f>B15*0.8</f>
        <v>352000</v>
      </c>
      <c r="D15" s="16"/>
      <c r="E15" s="18"/>
      <c r="F15" s="18"/>
      <c r="G15" s="18"/>
      <c r="H15" s="18"/>
      <c r="I15" s="17"/>
      <c r="J15" s="18"/>
      <c r="K15" s="167"/>
      <c r="L15" s="135"/>
    </row>
    <row r="16" spans="1:12" ht="25.5" customHeight="1" x14ac:dyDescent="0.25">
      <c r="A16" s="60" t="s">
        <v>210</v>
      </c>
      <c r="B16" s="43">
        <v>480000</v>
      </c>
      <c r="C16" s="44">
        <f>B16*0.8</f>
        <v>384000</v>
      </c>
      <c r="D16" s="16" t="s">
        <v>62</v>
      </c>
      <c r="E16" s="18">
        <v>2600</v>
      </c>
      <c r="F16" s="18">
        <v>2200</v>
      </c>
      <c r="G16" s="18">
        <v>1600</v>
      </c>
      <c r="H16" s="18">
        <v>2050</v>
      </c>
      <c r="I16" s="17" t="s">
        <v>53</v>
      </c>
      <c r="J16" s="18">
        <v>220</v>
      </c>
      <c r="K16" s="168"/>
      <c r="L16" s="124"/>
    </row>
    <row r="17" spans="1:12" s="5" customFormat="1" ht="36.75" customHeight="1" x14ac:dyDescent="0.4">
      <c r="A17" s="136" t="s">
        <v>276</v>
      </c>
      <c r="B17" s="137"/>
      <c r="C17" s="137"/>
      <c r="D17" s="137"/>
      <c r="E17" s="137"/>
      <c r="F17" s="137"/>
      <c r="G17" s="137"/>
      <c r="H17" s="137"/>
      <c r="I17" s="137"/>
      <c r="J17" s="137"/>
      <c r="K17" s="137"/>
      <c r="L17" s="137"/>
    </row>
  </sheetData>
  <mergeCells count="9">
    <mergeCell ref="A17:L17"/>
    <mergeCell ref="K13:K16"/>
    <mergeCell ref="L13:L16"/>
    <mergeCell ref="A2:L2"/>
    <mergeCell ref="A11:L11"/>
    <mergeCell ref="A10:D10"/>
    <mergeCell ref="E10:J10"/>
    <mergeCell ref="K4:K10"/>
    <mergeCell ref="L4:L10"/>
  </mergeCells>
  <hyperlinks>
    <hyperlink ref="A2:L2" r:id="rId1" display="КВН" xr:uid="{00000000-0004-0000-0700-000000000000}"/>
    <hyperlink ref="A11:L11" r:id="rId2" display="КВН ЕВРО" xr:uid="{00000000-0004-0000-0700-000001000000}"/>
    <hyperlink ref="A17:L17" location="'ПЕРЕЧЕНЬ '!R1C1" display="ПЕРЕЧЕНЬ ОБОРУДОВАНИЯ" xr:uid="{00000000-0004-0000-0700-000003000000}"/>
  </hyperlinks>
  <pageMargins left="0.7" right="0.7" top="0.75" bottom="0.75" header="0.3" footer="0.3"/>
  <pageSetup paperSize="9"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2"/>
  <sheetViews>
    <sheetView zoomScaleNormal="100" workbookViewId="0">
      <selection activeCell="A19" sqref="A19:D19"/>
    </sheetView>
  </sheetViews>
  <sheetFormatPr defaultColWidth="9.140625" defaultRowHeight="21" x14ac:dyDescent="0.25"/>
  <cols>
    <col min="1" max="1" width="29.5703125" style="4" customWidth="1"/>
    <col min="2" max="2" width="16.5703125" style="14" customWidth="1"/>
    <col min="3" max="3" width="13.85546875" style="6" customWidth="1"/>
    <col min="4" max="4" width="11" style="8" customWidth="1"/>
    <col min="5" max="5" width="12" style="1" customWidth="1"/>
    <col min="6" max="6" width="8.7109375" style="1" customWidth="1"/>
    <col min="7" max="7" width="8.42578125" style="1" customWidth="1"/>
    <col min="8" max="8" width="7.42578125" style="1" customWidth="1"/>
    <col min="9" max="9" width="14.28515625" style="1" customWidth="1"/>
    <col min="10" max="10" width="9.5703125" style="1" customWidth="1"/>
    <col min="11" max="11" width="11.5703125" style="1" customWidth="1"/>
    <col min="12" max="12" width="39" customWidth="1"/>
    <col min="13" max="13" width="28.7109375" customWidth="1"/>
  </cols>
  <sheetData>
    <row r="1" spans="1:13" s="5" customFormat="1" ht="129.75" customHeight="1" x14ac:dyDescent="0.3">
      <c r="A1" s="55"/>
      <c r="B1" s="47"/>
      <c r="C1" s="56"/>
      <c r="D1" s="70"/>
      <c r="E1" s="71"/>
      <c r="F1" s="59"/>
      <c r="G1" s="57"/>
      <c r="H1" s="57"/>
      <c r="I1" s="37"/>
      <c r="J1" s="59"/>
      <c r="K1" s="57"/>
    </row>
    <row r="2" spans="1:13" s="5" customFormat="1" ht="30" customHeight="1" x14ac:dyDescent="0.3">
      <c r="A2" s="138" t="s">
        <v>246</v>
      </c>
      <c r="B2" s="139"/>
      <c r="C2" s="139"/>
      <c r="D2" s="139"/>
      <c r="E2" s="139"/>
      <c r="F2" s="139"/>
      <c r="G2" s="139"/>
      <c r="H2" s="139"/>
      <c r="I2" s="139"/>
      <c r="J2" s="139"/>
      <c r="K2" s="139"/>
      <c r="L2" s="139"/>
      <c r="M2" s="139"/>
    </row>
    <row r="3" spans="1:13" s="5" customFormat="1" ht="53.25" customHeight="1" x14ac:dyDescent="0.3">
      <c r="A3" s="33" t="s">
        <v>124</v>
      </c>
      <c r="B3" s="34" t="s">
        <v>121</v>
      </c>
      <c r="C3" s="35" t="str">
        <f>ГОРЕЛКИ!C4</f>
        <v>Сезонная цена
 (скидка 20%)</v>
      </c>
      <c r="D3" s="33" t="s">
        <v>52</v>
      </c>
      <c r="E3" s="33" t="s">
        <v>173</v>
      </c>
      <c r="F3" s="33" t="s">
        <v>164</v>
      </c>
      <c r="G3" s="33" t="s">
        <v>122</v>
      </c>
      <c r="H3" s="33" t="s">
        <v>123</v>
      </c>
      <c r="I3" s="33" t="s">
        <v>165</v>
      </c>
      <c r="J3" s="33" t="s">
        <v>166</v>
      </c>
      <c r="K3" s="33" t="s">
        <v>305</v>
      </c>
      <c r="L3" s="33" t="s">
        <v>167</v>
      </c>
      <c r="M3" s="33" t="s">
        <v>168</v>
      </c>
    </row>
    <row r="4" spans="1:13" ht="26.25" customHeight="1" x14ac:dyDescent="0.25">
      <c r="A4" s="60" t="s">
        <v>215</v>
      </c>
      <c r="B4" s="43">
        <v>100000</v>
      </c>
      <c r="C4" s="44">
        <f>B4*0.8</f>
        <v>80000</v>
      </c>
      <c r="D4" s="16" t="s">
        <v>50</v>
      </c>
      <c r="E4" s="18">
        <v>1200</v>
      </c>
      <c r="F4" s="18">
        <v>780</v>
      </c>
      <c r="G4" s="18">
        <v>500</v>
      </c>
      <c r="H4" s="18">
        <v>740</v>
      </c>
      <c r="I4" s="18">
        <v>40</v>
      </c>
      <c r="J4" s="18">
        <v>113</v>
      </c>
      <c r="K4" s="18">
        <v>14</v>
      </c>
      <c r="L4" s="175" t="s">
        <v>245</v>
      </c>
      <c r="M4" s="134"/>
    </row>
    <row r="5" spans="1:13" ht="26.25" customHeight="1" x14ac:dyDescent="0.25">
      <c r="A5" s="60" t="s">
        <v>216</v>
      </c>
      <c r="B5" s="43">
        <v>120000</v>
      </c>
      <c r="C5" s="44">
        <f>B5*0.8</f>
        <v>96000</v>
      </c>
      <c r="D5" s="16" t="s">
        <v>73</v>
      </c>
      <c r="E5" s="18">
        <v>1600</v>
      </c>
      <c r="F5" s="18">
        <v>1210</v>
      </c>
      <c r="G5" s="18">
        <v>610</v>
      </c>
      <c r="H5" s="18">
        <v>770</v>
      </c>
      <c r="I5" s="18">
        <v>40</v>
      </c>
      <c r="J5" s="18">
        <v>113</v>
      </c>
      <c r="K5" s="18"/>
      <c r="L5" s="176"/>
      <c r="M5" s="135"/>
    </row>
    <row r="6" spans="1:13" ht="26.25" customHeight="1" x14ac:dyDescent="0.25">
      <c r="A6" s="60" t="s">
        <v>217</v>
      </c>
      <c r="B6" s="43">
        <v>140000</v>
      </c>
      <c r="C6" s="44">
        <f>B6*0.8</f>
        <v>112000</v>
      </c>
      <c r="D6" s="16"/>
      <c r="E6" s="18"/>
      <c r="F6" s="18"/>
      <c r="G6" s="18"/>
      <c r="H6" s="18"/>
      <c r="I6" s="18"/>
      <c r="J6" s="18"/>
      <c r="K6" s="18"/>
      <c r="L6" s="176"/>
      <c r="M6" s="135"/>
    </row>
    <row r="7" spans="1:13" ht="41.25" customHeight="1" x14ac:dyDescent="0.25">
      <c r="A7" s="143" t="s">
        <v>288</v>
      </c>
      <c r="B7" s="143"/>
      <c r="C7" s="143"/>
      <c r="D7" s="143"/>
      <c r="E7" s="146" t="s">
        <v>306</v>
      </c>
      <c r="F7" s="146"/>
      <c r="G7" s="146"/>
      <c r="H7" s="146"/>
      <c r="I7" s="146"/>
      <c r="J7" s="146"/>
      <c r="K7" s="146"/>
      <c r="L7" s="177"/>
      <c r="M7" s="124"/>
    </row>
    <row r="8" spans="1:13" s="5" customFormat="1" ht="26.25" customHeight="1" x14ac:dyDescent="0.3">
      <c r="A8" s="138" t="s">
        <v>247</v>
      </c>
      <c r="B8" s="139"/>
      <c r="C8" s="139"/>
      <c r="D8" s="139"/>
      <c r="E8" s="139"/>
      <c r="F8" s="139"/>
      <c r="G8" s="139"/>
      <c r="H8" s="139"/>
      <c r="I8" s="139"/>
      <c r="J8" s="139"/>
      <c r="K8" s="139"/>
      <c r="L8" s="139"/>
      <c r="M8" s="139"/>
    </row>
    <row r="9" spans="1:13" s="5" customFormat="1" ht="53.25" customHeight="1" x14ac:dyDescent="0.3">
      <c r="A9" s="33" t="s">
        <v>124</v>
      </c>
      <c r="B9" s="34" t="s">
        <v>121</v>
      </c>
      <c r="C9" s="35" t="str">
        <f>C3</f>
        <v>Сезонная цена
 (скидка 20%)</v>
      </c>
      <c r="D9" s="33" t="s">
        <v>52</v>
      </c>
      <c r="E9" s="33" t="s">
        <v>173</v>
      </c>
      <c r="F9" s="33" t="s">
        <v>164</v>
      </c>
      <c r="G9" s="33" t="s">
        <v>122</v>
      </c>
      <c r="H9" s="33" t="s">
        <v>123</v>
      </c>
      <c r="I9" s="33" t="s">
        <v>165</v>
      </c>
      <c r="J9" s="33" t="s">
        <v>166</v>
      </c>
      <c r="K9" s="18"/>
      <c r="L9" s="33" t="s">
        <v>167</v>
      </c>
      <c r="M9" s="33" t="s">
        <v>168</v>
      </c>
    </row>
    <row r="10" spans="1:13" ht="21.75" customHeight="1" x14ac:dyDescent="0.25">
      <c r="A10" s="60" t="s">
        <v>218</v>
      </c>
      <c r="B10" s="43">
        <v>110000</v>
      </c>
      <c r="C10" s="44">
        <f>B10*0.8</f>
        <v>88000</v>
      </c>
      <c r="D10" s="16" t="s">
        <v>71</v>
      </c>
      <c r="E10" s="18">
        <v>1590</v>
      </c>
      <c r="F10" s="18">
        <v>1230</v>
      </c>
      <c r="G10" s="18">
        <v>680</v>
      </c>
      <c r="H10" s="18">
        <v>880</v>
      </c>
      <c r="I10" s="18">
        <v>40</v>
      </c>
      <c r="J10" s="18">
        <v>113</v>
      </c>
      <c r="K10" s="18"/>
      <c r="L10" s="131" t="s">
        <v>245</v>
      </c>
      <c r="M10" s="134"/>
    </row>
    <row r="11" spans="1:13" ht="21.75" customHeight="1" x14ac:dyDescent="0.25">
      <c r="A11" s="60" t="s">
        <v>219</v>
      </c>
      <c r="B11" s="43">
        <v>130000</v>
      </c>
      <c r="C11" s="44">
        <f>B11*0.8</f>
        <v>104000</v>
      </c>
      <c r="D11" s="21" t="s">
        <v>99</v>
      </c>
      <c r="E11" s="18">
        <v>1820</v>
      </c>
      <c r="F11" s="18">
        <v>1400</v>
      </c>
      <c r="G11" s="18">
        <v>700</v>
      </c>
      <c r="H11" s="18">
        <v>1000</v>
      </c>
      <c r="I11" s="18">
        <v>40</v>
      </c>
      <c r="J11" s="18">
        <v>113</v>
      </c>
      <c r="K11" s="18"/>
      <c r="L11" s="167"/>
      <c r="M11" s="135"/>
    </row>
    <row r="12" spans="1:13" ht="21.75" customHeight="1" x14ac:dyDescent="0.25">
      <c r="A12" s="60" t="s">
        <v>220</v>
      </c>
      <c r="B12" s="43">
        <v>150000</v>
      </c>
      <c r="C12" s="44">
        <f>B12*0.8</f>
        <v>120000</v>
      </c>
      <c r="D12" s="21" t="s">
        <v>97</v>
      </c>
      <c r="E12" s="18">
        <v>1820</v>
      </c>
      <c r="F12" s="18">
        <v>1400</v>
      </c>
      <c r="G12" s="18">
        <v>700</v>
      </c>
      <c r="H12" s="18">
        <v>1000</v>
      </c>
      <c r="I12" s="18">
        <v>40</v>
      </c>
      <c r="J12" s="18">
        <v>159</v>
      </c>
      <c r="K12" s="114"/>
      <c r="L12" s="167"/>
      <c r="M12" s="135"/>
    </row>
    <row r="13" spans="1:13" ht="49.5" customHeight="1" x14ac:dyDescent="0.25">
      <c r="A13" s="125" t="s">
        <v>288</v>
      </c>
      <c r="B13" s="126"/>
      <c r="C13" s="126"/>
      <c r="D13" s="126"/>
      <c r="E13" s="126"/>
      <c r="F13" s="126"/>
      <c r="G13" s="126"/>
      <c r="H13" s="126"/>
      <c r="I13" s="126"/>
      <c r="J13" s="126"/>
      <c r="K13" s="127"/>
      <c r="L13" s="168"/>
      <c r="M13" s="124"/>
    </row>
    <row r="14" spans="1:13" s="5" customFormat="1" ht="26.25" customHeight="1" x14ac:dyDescent="0.3">
      <c r="A14" s="178" t="s">
        <v>300</v>
      </c>
      <c r="B14" s="178"/>
      <c r="C14" s="178"/>
      <c r="D14" s="178"/>
      <c r="E14" s="178"/>
      <c r="F14" s="178"/>
      <c r="G14" s="178"/>
      <c r="H14" s="178"/>
      <c r="I14" s="178"/>
      <c r="J14" s="178"/>
      <c r="K14" s="178"/>
      <c r="L14" s="178"/>
      <c r="M14" s="178"/>
    </row>
    <row r="15" spans="1:13" s="5" customFormat="1" ht="53.25" customHeight="1" x14ac:dyDescent="0.3">
      <c r="A15" s="33" t="s">
        <v>124</v>
      </c>
      <c r="B15" s="34" t="s">
        <v>121</v>
      </c>
      <c r="C15" s="35" t="str">
        <f>C3</f>
        <v>Сезонная цена
 (скидка 20%)</v>
      </c>
      <c r="D15" s="33" t="s">
        <v>52</v>
      </c>
      <c r="E15" s="33" t="s">
        <v>173</v>
      </c>
      <c r="F15" s="33" t="s">
        <v>164</v>
      </c>
      <c r="G15" s="33" t="s">
        <v>122</v>
      </c>
      <c r="H15" s="33" t="s">
        <v>123</v>
      </c>
      <c r="I15" s="33" t="s">
        <v>165</v>
      </c>
      <c r="J15" s="33" t="s">
        <v>166</v>
      </c>
      <c r="K15" s="18"/>
      <c r="L15" s="33" t="s">
        <v>167</v>
      </c>
      <c r="M15" s="33" t="s">
        <v>168</v>
      </c>
    </row>
    <row r="16" spans="1:13" ht="21.75" customHeight="1" x14ac:dyDescent="0.25">
      <c r="A16" s="60" t="s">
        <v>301</v>
      </c>
      <c r="B16" s="43">
        <v>120000</v>
      </c>
      <c r="C16" s="44">
        <f>B16*0.8</f>
        <v>96000</v>
      </c>
      <c r="D16" s="16" t="s">
        <v>71</v>
      </c>
      <c r="E16" s="18">
        <v>1590</v>
      </c>
      <c r="F16" s="18">
        <v>1230</v>
      </c>
      <c r="G16" s="18">
        <v>680</v>
      </c>
      <c r="H16" s="18">
        <v>880</v>
      </c>
      <c r="I16" s="18">
        <v>40</v>
      </c>
      <c r="J16" s="18">
        <v>113</v>
      </c>
      <c r="K16" s="19"/>
      <c r="L16" s="131" t="s">
        <v>245</v>
      </c>
      <c r="M16" s="134"/>
    </row>
    <row r="17" spans="1:13" ht="21.75" customHeight="1" x14ac:dyDescent="0.25">
      <c r="A17" s="60" t="s">
        <v>302</v>
      </c>
      <c r="B17" s="43">
        <v>140000</v>
      </c>
      <c r="C17" s="44">
        <f>B17*0.8</f>
        <v>112000</v>
      </c>
      <c r="D17" s="21" t="s">
        <v>99</v>
      </c>
      <c r="E17" s="18">
        <v>1820</v>
      </c>
      <c r="F17" s="18">
        <v>1400</v>
      </c>
      <c r="G17" s="18">
        <v>700</v>
      </c>
      <c r="H17" s="18">
        <v>1000</v>
      </c>
      <c r="I17" s="18">
        <v>40</v>
      </c>
      <c r="J17" s="18">
        <v>113</v>
      </c>
      <c r="K17" s="18"/>
      <c r="L17" s="167"/>
      <c r="M17" s="135"/>
    </row>
    <row r="18" spans="1:13" ht="21.75" customHeight="1" x14ac:dyDescent="0.25">
      <c r="A18" s="60" t="s">
        <v>303</v>
      </c>
      <c r="B18" s="43">
        <v>160000</v>
      </c>
      <c r="C18" s="44">
        <f>B18*0.8</f>
        <v>128000</v>
      </c>
      <c r="D18" s="21" t="s">
        <v>97</v>
      </c>
      <c r="E18" s="18">
        <v>1820</v>
      </c>
      <c r="F18" s="18">
        <v>1400</v>
      </c>
      <c r="G18" s="18">
        <v>700</v>
      </c>
      <c r="H18" s="18">
        <v>1000</v>
      </c>
      <c r="I18" s="18">
        <v>40</v>
      </c>
      <c r="J18" s="18">
        <v>159</v>
      </c>
      <c r="K18" s="18"/>
      <c r="L18" s="167"/>
      <c r="M18" s="135"/>
    </row>
    <row r="19" spans="1:13" ht="41.25" customHeight="1" x14ac:dyDescent="0.25">
      <c r="A19" s="143" t="s">
        <v>288</v>
      </c>
      <c r="B19" s="143"/>
      <c r="C19" s="143"/>
      <c r="D19" s="143"/>
      <c r="E19" s="145" t="s">
        <v>306</v>
      </c>
      <c r="F19" s="145"/>
      <c r="G19" s="145"/>
      <c r="H19" s="145"/>
      <c r="I19" s="145"/>
      <c r="J19" s="145"/>
      <c r="K19" s="145"/>
      <c r="L19" s="167"/>
      <c r="M19" s="135"/>
    </row>
    <row r="20" spans="1:13" s="5" customFormat="1" ht="36.75" customHeight="1" x14ac:dyDescent="0.4">
      <c r="A20" s="136" t="s">
        <v>275</v>
      </c>
      <c r="B20" s="137"/>
      <c r="C20" s="137"/>
      <c r="D20" s="137"/>
      <c r="E20" s="137"/>
      <c r="F20" s="137"/>
      <c r="G20" s="137"/>
      <c r="H20" s="137"/>
      <c r="I20" s="137"/>
      <c r="J20" s="137"/>
      <c r="K20" s="137"/>
      <c r="L20" s="137"/>
      <c r="M20" s="137"/>
    </row>
    <row r="22" spans="1:13" x14ac:dyDescent="0.25">
      <c r="K22" s="15"/>
    </row>
  </sheetData>
  <mergeCells count="15">
    <mergeCell ref="A13:K13"/>
    <mergeCell ref="E19:K19"/>
    <mergeCell ref="A20:M20"/>
    <mergeCell ref="L10:L13"/>
    <mergeCell ref="M10:M13"/>
    <mergeCell ref="A14:M14"/>
    <mergeCell ref="L16:L19"/>
    <mergeCell ref="M16:M19"/>
    <mergeCell ref="A19:D19"/>
    <mergeCell ref="A2:M2"/>
    <mergeCell ref="A8:M8"/>
    <mergeCell ref="A7:D7"/>
    <mergeCell ref="L4:L7"/>
    <mergeCell ref="M4:M7"/>
    <mergeCell ref="E7:K7"/>
  </mergeCells>
  <hyperlinks>
    <hyperlink ref="A8:M8" r:id="rId1" display="УСТВ" xr:uid="{00000000-0004-0000-0800-000000000000}"/>
    <hyperlink ref="A2:M2" r:id="rId2" display="СТВ ЭКОНОМ" xr:uid="{00000000-0004-0000-0800-000001000000}"/>
    <hyperlink ref="A20:M20" location="'ПЕРЕЧЕНЬ '!R1C1" display="ПЕРЕЧЕНЬ ОБОРУДОВАНИЯ" xr:uid="{00000000-0004-0000-0800-000003000000}"/>
    <hyperlink ref="K2" r:id="rId3" display="СТВ  (состав: котел, горелка, блок автоматики, насос подачи топлива)" xr:uid="{A08CDA65-117A-4B76-BA4A-D026C378B759}"/>
    <hyperlink ref="K21" location="'КОМПЛЕКТАЦИЯ ГОРЕЛОК'!R1C1" display="'КОМПЛЕКТАЦИЯ ГОРЕЛОК'!R1C1" xr:uid="{78613C8C-467D-463E-94AD-793173700F4A}"/>
    <hyperlink ref="K12" location="'КОМПЛЕКТАЦИЯ ГОРЕЛОК'!R1C1" display="'КОМПЛЕКТАЦИЯ ГОРЕЛОК'!R1C1" xr:uid="{71DD978B-7C91-48AD-ABBB-5AE9866EC160}"/>
    <hyperlink ref="K22" location="'ПЕРЕЧЕНЬ '!R1C1" display="ПЕРЕЧЕНЬ ОБОРУДОВАНИЯ" xr:uid="{3A622931-4E4D-4406-894A-1235F70547F7}"/>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Листы</vt:lpstr>
      </vt:variant>
      <vt:variant>
        <vt:i4>12</vt:i4>
      </vt:variant>
    </vt:vector>
  </HeadingPairs>
  <TitlesOfParts>
    <vt:vector size="12" baseType="lpstr">
      <vt:lpstr>ПЕРЕЧЕНЬ </vt:lpstr>
      <vt:lpstr>ГОРЕЛКИ</vt:lpstr>
      <vt:lpstr>КОМПЛЕКТАЦИЯ</vt:lpstr>
      <vt:lpstr>УКДО</vt:lpstr>
      <vt:lpstr>СТВ - СТВК</vt:lpstr>
      <vt:lpstr>КДО - ГЕККТРОН</vt:lpstr>
      <vt:lpstr>БЕНДЕР - СТАВРОС-ПОЛАРУС</vt:lpstr>
      <vt:lpstr>КВН</vt:lpstr>
      <vt:lpstr>СТВ ЭКОНОМ- УСТВ</vt:lpstr>
      <vt:lpstr>ПАРОГЕНЕРАТОРЫ</vt:lpstr>
      <vt:lpstr>КОТЛЫ ТТ И ПЕЧИ</vt:lpstr>
      <vt:lpstr>ЗАПЧАСТИ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2024-09-17T07:31:15Z</dcterms:modified>
</cp:coreProperties>
</file>